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landisk-ORI-1\disk1\ｻｰﾊﾞｰ共通\部数表\部数表（2025.4）\"/>
    </mc:Choice>
  </mc:AlternateContent>
  <xr:revisionPtr revIDLastSave="0" documentId="13_ncr:1_{716D6DF0-49F8-43A2-A043-116CB732592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南日本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9" l="1"/>
  <c r="E16" i="39"/>
  <c r="T50" i="39" s="1"/>
  <c r="F53" i="39"/>
  <c r="E53" i="39"/>
  <c r="U47" i="39"/>
  <c r="U35" i="39"/>
  <c r="U30" i="39"/>
  <c r="U22" i="39"/>
  <c r="U17" i="39"/>
  <c r="R53" i="39"/>
  <c r="R41" i="39"/>
  <c r="R26" i="39"/>
  <c r="R18" i="39"/>
  <c r="O53" i="39"/>
  <c r="O43" i="39"/>
  <c r="N37" i="39"/>
  <c r="N21" i="39"/>
  <c r="O37" i="39"/>
  <c r="O21" i="39"/>
  <c r="L53" i="39"/>
  <c r="L46" i="39"/>
  <c r="L41" i="39"/>
  <c r="L31" i="39"/>
  <c r="L24" i="39"/>
  <c r="L16" i="39"/>
  <c r="I53" i="39"/>
  <c r="I30" i="39"/>
  <c r="I21" i="39"/>
  <c r="F45" i="39"/>
  <c r="E45" i="39"/>
  <c r="F37" i="39"/>
  <c r="E37" i="39"/>
  <c r="F32" i="39"/>
  <c r="E32" i="39"/>
  <c r="F24" i="39"/>
  <c r="E24" i="39"/>
  <c r="U50" i="39"/>
  <c r="K53" i="39"/>
  <c r="H53" i="39"/>
  <c r="H21" i="39"/>
  <c r="K31" i="39"/>
  <c r="Q53" i="39"/>
  <c r="N53" i="39"/>
  <c r="K46" i="39"/>
  <c r="K41" i="39"/>
  <c r="T47" i="39"/>
  <c r="T52" i="39" s="1"/>
  <c r="N43" i="39"/>
  <c r="Q41" i="39"/>
  <c r="H30" i="39"/>
  <c r="T35" i="39"/>
  <c r="K24" i="39"/>
  <c r="T30" i="39"/>
  <c r="Q26" i="39"/>
  <c r="K16" i="39"/>
  <c r="T22" i="39"/>
  <c r="Q18" i="39"/>
  <c r="T17" i="39"/>
  <c r="T51" i="39" l="1"/>
  <c r="T53" i="39" s="1"/>
  <c r="U52" i="39"/>
  <c r="U51" i="39"/>
  <c r="U53" i="39" l="1"/>
  <c r="F6" i="39" s="1"/>
</calcChain>
</file>

<file path=xl/sharedStrings.xml><?xml version="1.0" encoding="utf-8"?>
<sst xmlns="http://schemas.openxmlformats.org/spreadsheetml/2006/main" count="243" uniqueCount="216">
  <si>
    <t>南　日　本　新　聞　折　込　申　込　書</t>
    <rPh sb="0" eb="1">
      <t>ミナミ</t>
    </rPh>
    <rPh sb="2" eb="3">
      <t>ヒ</t>
    </rPh>
    <rPh sb="4" eb="5">
      <t>ホン</t>
    </rPh>
    <rPh sb="6" eb="7">
      <t>シン</t>
    </rPh>
    <rPh sb="8" eb="9">
      <t>ブン</t>
    </rPh>
    <rPh sb="10" eb="11">
      <t>オリ</t>
    </rPh>
    <rPh sb="12" eb="13">
      <t>コミ</t>
    </rPh>
    <rPh sb="14" eb="15">
      <t>サル</t>
    </rPh>
    <rPh sb="16" eb="17">
      <t>コミ</t>
    </rPh>
    <rPh sb="18" eb="19">
      <t>ショ</t>
    </rPh>
    <phoneticPr fontId="4"/>
  </si>
  <si>
    <t>折   込   日</t>
    <phoneticPr fontId="4"/>
  </si>
  <si>
    <t>部　　　　数</t>
    <rPh sb="0" eb="6">
      <t>ブスウ</t>
    </rPh>
    <phoneticPr fontId="4"/>
  </si>
  <si>
    <t>㈱南日本新聞開発センター</t>
    <rPh sb="1" eb="4">
      <t>ミナミニホン</t>
    </rPh>
    <rPh sb="4" eb="6">
      <t>シンブン</t>
    </rPh>
    <rPh sb="6" eb="8">
      <t>カイハツ</t>
    </rPh>
    <phoneticPr fontId="4"/>
  </si>
  <si>
    <t>鹿児島市</t>
    <rPh sb="0" eb="3">
      <t>カゴシマ</t>
    </rPh>
    <rPh sb="3" eb="4">
      <t>シ</t>
    </rPh>
    <phoneticPr fontId="5"/>
  </si>
  <si>
    <t>武町</t>
    <rPh sb="0" eb="1">
      <t>タケ</t>
    </rPh>
    <rPh sb="1" eb="2">
      <t>マチ</t>
    </rPh>
    <phoneticPr fontId="5"/>
  </si>
  <si>
    <t>隈之城</t>
    <rPh sb="0" eb="3">
      <t>クマノジョウ</t>
    </rPh>
    <phoneticPr fontId="5"/>
  </si>
  <si>
    <t>阿久根</t>
    <rPh sb="0" eb="3">
      <t>アクネ</t>
    </rPh>
    <phoneticPr fontId="5"/>
  </si>
  <si>
    <t>国分中央</t>
    <rPh sb="0" eb="2">
      <t>コクブ</t>
    </rPh>
    <rPh sb="2" eb="4">
      <t>チュウオウ</t>
    </rPh>
    <phoneticPr fontId="5"/>
  </si>
  <si>
    <t>販売店名</t>
    <rPh sb="0" eb="3">
      <t>ハンバイテン</t>
    </rPh>
    <rPh sb="3" eb="4">
      <t>ナ</t>
    </rPh>
    <phoneticPr fontId="5"/>
  </si>
  <si>
    <t>基本部数</t>
    <rPh sb="0" eb="2">
      <t>キホン</t>
    </rPh>
    <rPh sb="2" eb="4">
      <t>ブスウ</t>
    </rPh>
    <phoneticPr fontId="5"/>
  </si>
  <si>
    <t>折込部数</t>
    <rPh sb="0" eb="2">
      <t>オリコミ</t>
    </rPh>
    <rPh sb="2" eb="4">
      <t>ブスウ</t>
    </rPh>
    <phoneticPr fontId="5"/>
  </si>
  <si>
    <t>西方</t>
    <rPh sb="0" eb="2">
      <t>ニシカタ</t>
    </rPh>
    <phoneticPr fontId="5"/>
  </si>
  <si>
    <t>阿久根脇本</t>
    <rPh sb="0" eb="3">
      <t>アクネ</t>
    </rPh>
    <rPh sb="3" eb="5">
      <t>ワキモト</t>
    </rPh>
    <phoneticPr fontId="5"/>
  </si>
  <si>
    <t>東国分</t>
    <rPh sb="0" eb="1">
      <t>ヒガシ</t>
    </rPh>
    <rPh sb="1" eb="3">
      <t>コクブ</t>
    </rPh>
    <phoneticPr fontId="5"/>
  </si>
  <si>
    <t>川内北</t>
    <rPh sb="0" eb="2">
      <t>センダイ</t>
    </rPh>
    <rPh sb="2" eb="3">
      <t>キタ</t>
    </rPh>
    <phoneticPr fontId="5"/>
  </si>
  <si>
    <t>国分北</t>
    <rPh sb="0" eb="2">
      <t>コクブ</t>
    </rPh>
    <rPh sb="2" eb="3">
      <t>キタ</t>
    </rPh>
    <phoneticPr fontId="5"/>
  </si>
  <si>
    <t>坂之上</t>
    <rPh sb="0" eb="3">
      <t>サカノウエ</t>
    </rPh>
    <phoneticPr fontId="5"/>
  </si>
  <si>
    <t>小計</t>
    <rPh sb="0" eb="2">
      <t>ショウケイ</t>
    </rPh>
    <phoneticPr fontId="5"/>
  </si>
  <si>
    <t>和田</t>
    <rPh sb="0" eb="2">
      <t>ワダ</t>
    </rPh>
    <phoneticPr fontId="5"/>
  </si>
  <si>
    <t>南谷山</t>
    <rPh sb="0" eb="1">
      <t>ミナミ</t>
    </rPh>
    <rPh sb="1" eb="3">
      <t>タニヤマ</t>
    </rPh>
    <phoneticPr fontId="5"/>
  </si>
  <si>
    <t>川内南部</t>
    <rPh sb="0" eb="2">
      <t>センダイ</t>
    </rPh>
    <rPh sb="2" eb="4">
      <t>ナンブ</t>
    </rPh>
    <phoneticPr fontId="5"/>
  </si>
  <si>
    <t>垂水市</t>
    <rPh sb="0" eb="2">
      <t>タルミズ</t>
    </rPh>
    <rPh sb="2" eb="3">
      <t>シ</t>
    </rPh>
    <phoneticPr fontId="5"/>
  </si>
  <si>
    <t>谷山中央</t>
    <rPh sb="0" eb="2">
      <t>タニヤマ</t>
    </rPh>
    <rPh sb="2" eb="4">
      <t>チュウオウ</t>
    </rPh>
    <phoneticPr fontId="5"/>
  </si>
  <si>
    <t>谷山永田</t>
    <rPh sb="0" eb="2">
      <t>タニヤマ</t>
    </rPh>
    <rPh sb="2" eb="4">
      <t>ナガタ</t>
    </rPh>
    <phoneticPr fontId="5"/>
  </si>
  <si>
    <t>財部</t>
    <rPh sb="0" eb="2">
      <t>タカラベ</t>
    </rPh>
    <phoneticPr fontId="5"/>
  </si>
  <si>
    <t>新城</t>
    <rPh sb="0" eb="1">
      <t>シン</t>
    </rPh>
    <rPh sb="1" eb="2">
      <t>シロ</t>
    </rPh>
    <phoneticPr fontId="5"/>
  </si>
  <si>
    <t>東谷山</t>
    <rPh sb="0" eb="1">
      <t>ヒガシ</t>
    </rPh>
    <rPh sb="1" eb="3">
      <t>タニヤマ</t>
    </rPh>
    <phoneticPr fontId="5"/>
  </si>
  <si>
    <t>末吉</t>
    <rPh sb="0" eb="2">
      <t>スエヨシ</t>
    </rPh>
    <phoneticPr fontId="5"/>
  </si>
  <si>
    <t>垂水</t>
    <rPh sb="0" eb="2">
      <t>タルミズ</t>
    </rPh>
    <phoneticPr fontId="5"/>
  </si>
  <si>
    <t>長浜</t>
    <rPh sb="0" eb="2">
      <t>ナガハマ</t>
    </rPh>
    <phoneticPr fontId="5"/>
  </si>
  <si>
    <t>牛根</t>
    <rPh sb="0" eb="1">
      <t>ウシ</t>
    </rPh>
    <rPh sb="1" eb="2">
      <t>ネ</t>
    </rPh>
    <phoneticPr fontId="5"/>
  </si>
  <si>
    <t>西谷山</t>
    <rPh sb="0" eb="1">
      <t>ニシ</t>
    </rPh>
    <rPh sb="1" eb="3">
      <t>タニヤマ</t>
    </rPh>
    <phoneticPr fontId="5"/>
  </si>
  <si>
    <t>青瀬</t>
    <rPh sb="0" eb="1">
      <t>アオ</t>
    </rPh>
    <rPh sb="1" eb="2">
      <t>セ</t>
    </rPh>
    <phoneticPr fontId="5"/>
  </si>
  <si>
    <t>中山</t>
    <rPh sb="0" eb="1">
      <t>チュウ</t>
    </rPh>
    <rPh sb="1" eb="2">
      <t>ヤマ</t>
    </rPh>
    <phoneticPr fontId="5"/>
  </si>
  <si>
    <t>小計</t>
    <rPh sb="0" eb="2">
      <t>ショウケイ</t>
    </rPh>
    <phoneticPr fontId="4"/>
  </si>
  <si>
    <t>鹿島</t>
    <rPh sb="0" eb="2">
      <t>カシマ</t>
    </rPh>
    <phoneticPr fontId="5"/>
  </si>
  <si>
    <t>西之表市</t>
    <rPh sb="0" eb="3">
      <t>ニシノオモテ</t>
    </rPh>
    <rPh sb="3" eb="4">
      <t>シ</t>
    </rPh>
    <phoneticPr fontId="5"/>
  </si>
  <si>
    <t>里</t>
    <rPh sb="0" eb="1">
      <t>サト</t>
    </rPh>
    <phoneticPr fontId="5"/>
  </si>
  <si>
    <t>中甑</t>
    <rPh sb="0" eb="1">
      <t>ナカ</t>
    </rPh>
    <rPh sb="1" eb="2">
      <t>コシキ</t>
    </rPh>
    <phoneticPr fontId="5"/>
  </si>
  <si>
    <t>桜ヶ丘</t>
    <rPh sb="0" eb="3">
      <t>サクラガオカ</t>
    </rPh>
    <phoneticPr fontId="5"/>
  </si>
  <si>
    <t>桜島</t>
    <rPh sb="0" eb="2">
      <t>サクラジマ</t>
    </rPh>
    <phoneticPr fontId="5"/>
  </si>
  <si>
    <t>江石</t>
    <rPh sb="0" eb="1">
      <t>エ</t>
    </rPh>
    <rPh sb="1" eb="2">
      <t>イシ</t>
    </rPh>
    <phoneticPr fontId="5"/>
  </si>
  <si>
    <t>松山</t>
    <rPh sb="0" eb="2">
      <t>マツヤマ</t>
    </rPh>
    <phoneticPr fontId="5"/>
  </si>
  <si>
    <t>宇宿</t>
    <rPh sb="0" eb="2">
      <t>ウスキ</t>
    </rPh>
    <phoneticPr fontId="5"/>
  </si>
  <si>
    <t>平良</t>
    <rPh sb="0" eb="1">
      <t>ヒラ</t>
    </rPh>
    <rPh sb="1" eb="2">
      <t>ヨ</t>
    </rPh>
    <phoneticPr fontId="5"/>
  </si>
  <si>
    <t>志布志</t>
    <rPh sb="0" eb="3">
      <t>シブシ</t>
    </rPh>
    <phoneticPr fontId="5"/>
  </si>
  <si>
    <t>熊毛郡</t>
    <rPh sb="0" eb="2">
      <t>クマゲ</t>
    </rPh>
    <rPh sb="2" eb="3">
      <t>グン</t>
    </rPh>
    <phoneticPr fontId="5"/>
  </si>
  <si>
    <t>南紫原</t>
    <rPh sb="0" eb="1">
      <t>ミナミ</t>
    </rPh>
    <rPh sb="1" eb="2">
      <t>ムラサキ</t>
    </rPh>
    <rPh sb="2" eb="3">
      <t>ハラ</t>
    </rPh>
    <phoneticPr fontId="5"/>
  </si>
  <si>
    <t>志布志東部</t>
    <rPh sb="0" eb="3">
      <t>シブシ</t>
    </rPh>
    <rPh sb="3" eb="5">
      <t>トウブ</t>
    </rPh>
    <phoneticPr fontId="4"/>
  </si>
  <si>
    <t>新鹿児島市</t>
    <rPh sb="0" eb="1">
      <t>シン</t>
    </rPh>
    <rPh sb="1" eb="4">
      <t>カゴシマ</t>
    </rPh>
    <rPh sb="4" eb="5">
      <t>シ</t>
    </rPh>
    <phoneticPr fontId="5"/>
  </si>
  <si>
    <t>有明中央</t>
    <rPh sb="0" eb="2">
      <t>アリアケ</t>
    </rPh>
    <rPh sb="2" eb="4">
      <t>チュウオウ</t>
    </rPh>
    <phoneticPr fontId="5"/>
  </si>
  <si>
    <t>中種子</t>
    <rPh sb="0" eb="3">
      <t>ナカタネ</t>
    </rPh>
    <phoneticPr fontId="5"/>
  </si>
  <si>
    <t>東紫原</t>
    <rPh sb="0" eb="1">
      <t>ヒガシ</t>
    </rPh>
    <rPh sb="1" eb="2">
      <t>ムラサキ</t>
    </rPh>
    <rPh sb="2" eb="3">
      <t>ハラ</t>
    </rPh>
    <phoneticPr fontId="5"/>
  </si>
  <si>
    <t>大崎</t>
    <rPh sb="0" eb="2">
      <t>オオサキ</t>
    </rPh>
    <phoneticPr fontId="5"/>
  </si>
  <si>
    <t>南種子</t>
    <rPh sb="0" eb="1">
      <t>ミナミ</t>
    </rPh>
    <rPh sb="1" eb="2">
      <t>タネ</t>
    </rPh>
    <rPh sb="2" eb="3">
      <t>コ</t>
    </rPh>
    <phoneticPr fontId="5"/>
  </si>
  <si>
    <t>喜入</t>
    <rPh sb="0" eb="2">
      <t>キイレ</t>
    </rPh>
    <phoneticPr fontId="5"/>
  </si>
  <si>
    <t>菱田</t>
    <rPh sb="0" eb="2">
      <t>ヒシダ</t>
    </rPh>
    <phoneticPr fontId="5"/>
  </si>
  <si>
    <t>上屋久</t>
    <rPh sb="0" eb="3">
      <t>カミヤク</t>
    </rPh>
    <phoneticPr fontId="5"/>
  </si>
  <si>
    <t>真砂</t>
    <rPh sb="0" eb="2">
      <t>マサゴ</t>
    </rPh>
    <phoneticPr fontId="5"/>
  </si>
  <si>
    <t>松元</t>
    <rPh sb="0" eb="2">
      <t>マツモト</t>
    </rPh>
    <phoneticPr fontId="5"/>
  </si>
  <si>
    <t>姶良重富</t>
    <rPh sb="0" eb="2">
      <t>アイラ</t>
    </rPh>
    <rPh sb="2" eb="4">
      <t>シゲトミ</t>
    </rPh>
    <phoneticPr fontId="5"/>
  </si>
  <si>
    <t>野方</t>
    <rPh sb="0" eb="2">
      <t>ノカタ</t>
    </rPh>
    <phoneticPr fontId="5"/>
  </si>
  <si>
    <t>下屋久</t>
    <rPh sb="0" eb="1">
      <t>シタ</t>
    </rPh>
    <rPh sb="1" eb="3">
      <t>ヤク</t>
    </rPh>
    <phoneticPr fontId="5"/>
  </si>
  <si>
    <t>鴨池</t>
    <rPh sb="0" eb="2">
      <t>カモイケ</t>
    </rPh>
    <phoneticPr fontId="5"/>
  </si>
  <si>
    <t>郡山</t>
    <rPh sb="0" eb="2">
      <t>コオリヤマ</t>
    </rPh>
    <phoneticPr fontId="5"/>
  </si>
  <si>
    <t>帖佐</t>
    <rPh sb="0" eb="2">
      <t>チョウサ</t>
    </rPh>
    <phoneticPr fontId="5"/>
  </si>
  <si>
    <t>下荒田</t>
    <rPh sb="0" eb="1">
      <t>シタ</t>
    </rPh>
    <rPh sb="1" eb="3">
      <t>アラタ</t>
    </rPh>
    <phoneticPr fontId="5"/>
  </si>
  <si>
    <t>姶良東部</t>
    <rPh sb="0" eb="2">
      <t>アイラ</t>
    </rPh>
    <rPh sb="2" eb="4">
      <t>トウブ</t>
    </rPh>
    <phoneticPr fontId="5"/>
  </si>
  <si>
    <t>吹上</t>
    <rPh sb="0" eb="2">
      <t>フキアゲ</t>
    </rPh>
    <phoneticPr fontId="5"/>
  </si>
  <si>
    <t>上荒田</t>
    <rPh sb="0" eb="1">
      <t>ウエ</t>
    </rPh>
    <rPh sb="1" eb="3">
      <t>アラタ</t>
    </rPh>
    <phoneticPr fontId="5"/>
  </si>
  <si>
    <t>日置</t>
    <rPh sb="0" eb="2">
      <t>ヒオキ</t>
    </rPh>
    <phoneticPr fontId="5"/>
  </si>
  <si>
    <t>鹿屋市</t>
    <rPh sb="0" eb="2">
      <t>カノヤ</t>
    </rPh>
    <rPh sb="2" eb="3">
      <t>シ</t>
    </rPh>
    <phoneticPr fontId="5"/>
  </si>
  <si>
    <t>名瀬</t>
    <rPh sb="0" eb="2">
      <t>ナゼ</t>
    </rPh>
    <phoneticPr fontId="5"/>
  </si>
  <si>
    <t>唐湊</t>
    <rPh sb="0" eb="2">
      <t>トソ</t>
    </rPh>
    <phoneticPr fontId="5"/>
  </si>
  <si>
    <t>伊集院</t>
    <rPh sb="0" eb="3">
      <t>イジュウイン</t>
    </rPh>
    <phoneticPr fontId="5"/>
  </si>
  <si>
    <t>南田上</t>
    <rPh sb="0" eb="1">
      <t>ミナミ</t>
    </rPh>
    <rPh sb="1" eb="3">
      <t>タガミ</t>
    </rPh>
    <phoneticPr fontId="5"/>
  </si>
  <si>
    <t>指宿</t>
    <rPh sb="0" eb="2">
      <t>イブスキ</t>
    </rPh>
    <phoneticPr fontId="5"/>
  </si>
  <si>
    <t>伊集院中央</t>
    <rPh sb="0" eb="3">
      <t>イジュウイン</t>
    </rPh>
    <rPh sb="3" eb="5">
      <t>チュウオウ</t>
    </rPh>
    <phoneticPr fontId="5"/>
  </si>
  <si>
    <t>加治木東部</t>
    <rPh sb="0" eb="3">
      <t>カジキ</t>
    </rPh>
    <rPh sb="3" eb="5">
      <t>トウブ</t>
    </rPh>
    <phoneticPr fontId="5"/>
  </si>
  <si>
    <t>大島郡</t>
    <rPh sb="0" eb="2">
      <t>オオシマ</t>
    </rPh>
    <rPh sb="2" eb="3">
      <t>グン</t>
    </rPh>
    <phoneticPr fontId="5"/>
  </si>
  <si>
    <t>田上</t>
    <rPh sb="0" eb="2">
      <t>タガミ</t>
    </rPh>
    <phoneticPr fontId="5"/>
  </si>
  <si>
    <t>指宿北部</t>
    <rPh sb="0" eb="2">
      <t>イブスキ</t>
    </rPh>
    <rPh sb="2" eb="4">
      <t>ホクブ</t>
    </rPh>
    <phoneticPr fontId="5"/>
  </si>
  <si>
    <t>伊集院北</t>
    <rPh sb="0" eb="3">
      <t>イジュウイン</t>
    </rPh>
    <rPh sb="3" eb="4">
      <t>キタ</t>
    </rPh>
    <phoneticPr fontId="5"/>
  </si>
  <si>
    <t>加治木南部</t>
    <rPh sb="0" eb="3">
      <t>カジキ</t>
    </rPh>
    <rPh sb="3" eb="5">
      <t>ナンブ</t>
    </rPh>
    <phoneticPr fontId="5"/>
  </si>
  <si>
    <t>鹿屋第一</t>
    <rPh sb="0" eb="2">
      <t>カノヤ</t>
    </rPh>
    <rPh sb="2" eb="4">
      <t>ダイイチ</t>
    </rPh>
    <phoneticPr fontId="5"/>
  </si>
  <si>
    <t>西田上</t>
    <rPh sb="0" eb="1">
      <t>ニシ</t>
    </rPh>
    <rPh sb="1" eb="3">
      <t>タガミ</t>
    </rPh>
    <phoneticPr fontId="5"/>
  </si>
  <si>
    <t>東市来</t>
    <rPh sb="0" eb="1">
      <t>ヒガシ</t>
    </rPh>
    <rPh sb="1" eb="3">
      <t>イチキ</t>
    </rPh>
    <phoneticPr fontId="5"/>
  </si>
  <si>
    <t>隼人</t>
    <rPh sb="0" eb="2">
      <t>ハヤト</t>
    </rPh>
    <phoneticPr fontId="5"/>
  </si>
  <si>
    <t>喜界</t>
    <rPh sb="0" eb="2">
      <t>キカイ</t>
    </rPh>
    <phoneticPr fontId="5"/>
  </si>
  <si>
    <t>西郷団地</t>
    <rPh sb="0" eb="2">
      <t>サイゴウ</t>
    </rPh>
    <rPh sb="2" eb="4">
      <t>ダンチ</t>
    </rPh>
    <phoneticPr fontId="5"/>
  </si>
  <si>
    <t>菱刈</t>
    <rPh sb="0" eb="2">
      <t>ヒシカリ</t>
    </rPh>
    <phoneticPr fontId="5"/>
  </si>
  <si>
    <t>日当山</t>
    <rPh sb="0" eb="3">
      <t>ヒナタヤマ</t>
    </rPh>
    <phoneticPr fontId="5"/>
  </si>
  <si>
    <t>笠之原</t>
    <rPh sb="0" eb="1">
      <t>カサ</t>
    </rPh>
    <rPh sb="1" eb="2">
      <t>ノ</t>
    </rPh>
    <rPh sb="2" eb="3">
      <t>ハラ</t>
    </rPh>
    <phoneticPr fontId="5"/>
  </si>
  <si>
    <t>亀津</t>
    <rPh sb="0" eb="1">
      <t>カメ</t>
    </rPh>
    <rPh sb="1" eb="2">
      <t>ツ</t>
    </rPh>
    <phoneticPr fontId="5"/>
  </si>
  <si>
    <t>市来</t>
    <rPh sb="0" eb="2">
      <t>イチキ</t>
    </rPh>
    <phoneticPr fontId="5"/>
  </si>
  <si>
    <t>鹿屋西部</t>
    <rPh sb="0" eb="2">
      <t>カノヤ</t>
    </rPh>
    <rPh sb="2" eb="4">
      <t>セイブ</t>
    </rPh>
    <phoneticPr fontId="5"/>
  </si>
  <si>
    <t>天城</t>
    <rPh sb="0" eb="2">
      <t>アマギ</t>
    </rPh>
    <phoneticPr fontId="5"/>
  </si>
  <si>
    <t>鹿屋南部</t>
    <rPh sb="0" eb="2">
      <t>カノヤ</t>
    </rPh>
    <rPh sb="2" eb="4">
      <t>ナンブ</t>
    </rPh>
    <phoneticPr fontId="5"/>
  </si>
  <si>
    <t>伊仙</t>
    <rPh sb="0" eb="2">
      <t>イセン</t>
    </rPh>
    <phoneticPr fontId="5"/>
  </si>
  <si>
    <t>大姶良高須</t>
    <rPh sb="0" eb="1">
      <t>オオ</t>
    </rPh>
    <rPh sb="1" eb="3">
      <t>アイラ</t>
    </rPh>
    <rPh sb="3" eb="5">
      <t>タカス</t>
    </rPh>
    <phoneticPr fontId="5"/>
  </si>
  <si>
    <t>和泊</t>
    <rPh sb="0" eb="2">
      <t>ワドマリ</t>
    </rPh>
    <phoneticPr fontId="5"/>
  </si>
  <si>
    <t>山川</t>
    <rPh sb="0" eb="2">
      <t>ヤマカワ</t>
    </rPh>
    <phoneticPr fontId="5"/>
  </si>
  <si>
    <t>霧島</t>
    <rPh sb="0" eb="2">
      <t>キリシマ</t>
    </rPh>
    <phoneticPr fontId="5"/>
  </si>
  <si>
    <t>鹿屋古江</t>
    <rPh sb="0" eb="2">
      <t>カノヤ</t>
    </rPh>
    <rPh sb="2" eb="4">
      <t>フルエ</t>
    </rPh>
    <phoneticPr fontId="5"/>
  </si>
  <si>
    <t>知名</t>
    <rPh sb="0" eb="2">
      <t>チナ</t>
    </rPh>
    <phoneticPr fontId="5"/>
  </si>
  <si>
    <t>伊敷団地</t>
    <rPh sb="0" eb="1">
      <t>イ</t>
    </rPh>
    <rPh sb="1" eb="2">
      <t>シキ</t>
    </rPh>
    <rPh sb="2" eb="4">
      <t>ダンチ</t>
    </rPh>
    <phoneticPr fontId="5"/>
  </si>
  <si>
    <t>牧園</t>
    <rPh sb="0" eb="2">
      <t>マキゾノ</t>
    </rPh>
    <phoneticPr fontId="5"/>
  </si>
  <si>
    <t>与論</t>
    <rPh sb="0" eb="2">
      <t>ヨロン</t>
    </rPh>
    <phoneticPr fontId="5"/>
  </si>
  <si>
    <t>緑ヶ丘</t>
    <rPh sb="0" eb="3">
      <t>ミドリガオカ</t>
    </rPh>
    <phoneticPr fontId="5"/>
  </si>
  <si>
    <t>串木野</t>
    <rPh sb="0" eb="3">
      <t>クシキノ</t>
    </rPh>
    <phoneticPr fontId="5"/>
  </si>
  <si>
    <t>花野光ヶ丘</t>
    <rPh sb="0" eb="1">
      <t>ハナ</t>
    </rPh>
    <rPh sb="1" eb="2">
      <t>ノ</t>
    </rPh>
    <rPh sb="2" eb="3">
      <t>ヒカリ</t>
    </rPh>
    <rPh sb="4" eb="5">
      <t>オカ</t>
    </rPh>
    <phoneticPr fontId="5"/>
  </si>
  <si>
    <t>串木野西部</t>
    <rPh sb="0" eb="3">
      <t>クシキノ</t>
    </rPh>
    <rPh sb="3" eb="5">
      <t>セイブ</t>
    </rPh>
    <phoneticPr fontId="5"/>
  </si>
  <si>
    <t>横川</t>
    <rPh sb="0" eb="2">
      <t>ヨコガワ</t>
    </rPh>
    <phoneticPr fontId="5"/>
  </si>
  <si>
    <t>伊敷台</t>
    <rPh sb="0" eb="1">
      <t>イ</t>
    </rPh>
    <rPh sb="1" eb="2">
      <t>シ</t>
    </rPh>
    <rPh sb="2" eb="3">
      <t>ダイ</t>
    </rPh>
    <phoneticPr fontId="5"/>
  </si>
  <si>
    <t>大口</t>
    <rPh sb="0" eb="2">
      <t>オオクチ</t>
    </rPh>
    <phoneticPr fontId="5"/>
  </si>
  <si>
    <t>玉里団地</t>
    <rPh sb="0" eb="1">
      <t>タマ</t>
    </rPh>
    <rPh sb="1" eb="2">
      <t>ザト</t>
    </rPh>
    <rPh sb="2" eb="4">
      <t>ダンチ</t>
    </rPh>
    <phoneticPr fontId="5"/>
  </si>
  <si>
    <t>枕崎</t>
    <rPh sb="0" eb="2">
      <t>マクラザキ</t>
    </rPh>
    <phoneticPr fontId="5"/>
  </si>
  <si>
    <t>薩摩川内市</t>
    <rPh sb="0" eb="2">
      <t>サツマ</t>
    </rPh>
    <rPh sb="2" eb="4">
      <t>センダイ</t>
    </rPh>
    <rPh sb="4" eb="5">
      <t>シ</t>
    </rPh>
    <phoneticPr fontId="5"/>
  </si>
  <si>
    <t>串良</t>
    <rPh sb="0" eb="2">
      <t>クシラ</t>
    </rPh>
    <phoneticPr fontId="5"/>
  </si>
  <si>
    <t>鹿児島市内</t>
    <rPh sb="0" eb="3">
      <t>カゴシマ</t>
    </rPh>
    <rPh sb="3" eb="5">
      <t>シナイ</t>
    </rPh>
    <phoneticPr fontId="5"/>
  </si>
  <si>
    <t>鹿児島市外</t>
    <rPh sb="0" eb="3">
      <t>カゴシマ</t>
    </rPh>
    <rPh sb="3" eb="5">
      <t>シガイ</t>
    </rPh>
    <phoneticPr fontId="5"/>
  </si>
  <si>
    <t>川内</t>
    <rPh sb="0" eb="2">
      <t>センダイ</t>
    </rPh>
    <phoneticPr fontId="5"/>
  </si>
  <si>
    <t>阿久根市</t>
    <rPh sb="0" eb="3">
      <t>アクネ</t>
    </rPh>
    <rPh sb="3" eb="4">
      <t>シ</t>
    </rPh>
    <phoneticPr fontId="5"/>
  </si>
  <si>
    <t>吾平</t>
    <rPh sb="0" eb="2">
      <t>アイラ</t>
    </rPh>
    <phoneticPr fontId="5"/>
  </si>
  <si>
    <t>大島地区</t>
    <rPh sb="0" eb="2">
      <t>オオシマ</t>
    </rPh>
    <rPh sb="2" eb="4">
      <t>チク</t>
    </rPh>
    <phoneticPr fontId="5"/>
  </si>
  <si>
    <t>総合計</t>
    <rPh sb="0" eb="1">
      <t>ソウ</t>
    </rPh>
    <rPh sb="1" eb="3">
      <t>ゴウケイ</t>
    </rPh>
    <phoneticPr fontId="5"/>
  </si>
  <si>
    <t>※新鹿児島市は鹿児島市外として取り扱いいたします。</t>
    <rPh sb="1" eb="2">
      <t>シン</t>
    </rPh>
    <rPh sb="2" eb="5">
      <t>カゴシマ</t>
    </rPh>
    <rPh sb="5" eb="6">
      <t>シ</t>
    </rPh>
    <rPh sb="7" eb="10">
      <t>カゴシマ</t>
    </rPh>
    <rPh sb="10" eb="12">
      <t>シガイ</t>
    </rPh>
    <rPh sb="15" eb="16">
      <t>ト</t>
    </rPh>
    <rPh sb="17" eb="18">
      <t>アツカ</t>
    </rPh>
    <phoneticPr fontId="5"/>
  </si>
  <si>
    <t>サイズ</t>
    <phoneticPr fontId="4"/>
  </si>
  <si>
    <t>宮之城</t>
    <rPh sb="0" eb="3">
      <t>ミヤノジョウ</t>
    </rPh>
    <phoneticPr fontId="4"/>
  </si>
  <si>
    <t>瀬戸内</t>
    <rPh sb="0" eb="3">
      <t>セトウチ</t>
    </rPh>
    <phoneticPr fontId="5"/>
  </si>
  <si>
    <t>南さつま市</t>
    <rPh sb="0" eb="1">
      <t>ミナミ</t>
    </rPh>
    <rPh sb="4" eb="5">
      <t>シ</t>
    </rPh>
    <phoneticPr fontId="3"/>
  </si>
  <si>
    <t>日置市</t>
    <rPh sb="0" eb="2">
      <t>ヒオキ</t>
    </rPh>
    <rPh sb="2" eb="3">
      <t>シ</t>
    </rPh>
    <phoneticPr fontId="3"/>
  </si>
  <si>
    <t>小計</t>
    <rPh sb="0" eb="2">
      <t>ショウケイ</t>
    </rPh>
    <phoneticPr fontId="3"/>
  </si>
  <si>
    <t>いちき串木野市</t>
    <rPh sb="3" eb="7">
      <t>クシキノシ</t>
    </rPh>
    <phoneticPr fontId="3"/>
  </si>
  <si>
    <t>枕崎市</t>
    <rPh sb="0" eb="3">
      <t>マクラザキシ</t>
    </rPh>
    <phoneticPr fontId="3"/>
  </si>
  <si>
    <t>指宿市</t>
    <rPh sb="0" eb="2">
      <t>イブスキ</t>
    </rPh>
    <rPh sb="2" eb="3">
      <t>シ</t>
    </rPh>
    <phoneticPr fontId="3"/>
  </si>
  <si>
    <t>出水市</t>
    <rPh sb="0" eb="3">
      <t>イズミシ</t>
    </rPh>
    <phoneticPr fontId="3"/>
  </si>
  <si>
    <t>霧島市</t>
  </si>
  <si>
    <t>曽於市</t>
    <rPh sb="0" eb="2">
      <t>ソオ</t>
    </rPh>
    <rPh sb="2" eb="3">
      <t>シ</t>
    </rPh>
    <phoneticPr fontId="3"/>
  </si>
  <si>
    <t>志布志市</t>
    <rPh sb="0" eb="3">
      <t>シブシ</t>
    </rPh>
    <rPh sb="3" eb="4">
      <t>シ</t>
    </rPh>
    <phoneticPr fontId="3"/>
  </si>
  <si>
    <t>肝属郡</t>
    <rPh sb="0" eb="3">
      <t>キモツキグン</t>
    </rPh>
    <phoneticPr fontId="3"/>
  </si>
  <si>
    <t>東串良</t>
    <rPh sb="0" eb="3">
      <t>ヒガシクシラ</t>
    </rPh>
    <phoneticPr fontId="3"/>
  </si>
  <si>
    <t>奄美市</t>
    <rPh sb="0" eb="2">
      <t>アマミ</t>
    </rPh>
    <rPh sb="2" eb="3">
      <t>シ</t>
    </rPh>
    <phoneticPr fontId="5"/>
  </si>
  <si>
    <t>※各販売店の配達部数は常に変動しており、本部数表とは異なる場合があります（この表は、折込の配布明細作成時の”参考資料”としてお使い下さい。）</t>
    <rPh sb="1" eb="2">
      <t>カク</t>
    </rPh>
    <rPh sb="2" eb="5">
      <t>ハンバイテン</t>
    </rPh>
    <rPh sb="6" eb="8">
      <t>ハイタツ</t>
    </rPh>
    <rPh sb="8" eb="10">
      <t>ブスウ</t>
    </rPh>
    <rPh sb="11" eb="12">
      <t>ツネ</t>
    </rPh>
    <rPh sb="13" eb="15">
      <t>ヘンドウ</t>
    </rPh>
    <rPh sb="20" eb="21">
      <t>ホン</t>
    </rPh>
    <rPh sb="21" eb="23">
      <t>ブスウ</t>
    </rPh>
    <rPh sb="23" eb="24">
      <t>ヒョウ</t>
    </rPh>
    <rPh sb="26" eb="27">
      <t>コト</t>
    </rPh>
    <rPh sb="29" eb="31">
      <t>バアイ</t>
    </rPh>
    <rPh sb="39" eb="40">
      <t>ヒョウ</t>
    </rPh>
    <rPh sb="42" eb="44">
      <t>オリコミ</t>
    </rPh>
    <rPh sb="45" eb="47">
      <t>ハイフ</t>
    </rPh>
    <rPh sb="47" eb="49">
      <t>メイサイ</t>
    </rPh>
    <rPh sb="49" eb="51">
      <t>サクセイ</t>
    </rPh>
    <rPh sb="51" eb="52">
      <t>ジ</t>
    </rPh>
    <rPh sb="54" eb="56">
      <t>サンコウ</t>
    </rPh>
    <rPh sb="56" eb="58">
      <t>シリョウ</t>
    </rPh>
    <rPh sb="63" eb="64">
      <t>ツカ</t>
    </rPh>
    <rPh sb="65" eb="66">
      <t>クダ</t>
    </rPh>
    <phoneticPr fontId="3"/>
  </si>
  <si>
    <t>城南</t>
    <rPh sb="0" eb="2">
      <t>ジョウナン</t>
    </rPh>
    <phoneticPr fontId="3"/>
  </si>
  <si>
    <t>中央</t>
    <rPh sb="0" eb="2">
      <t>チュウオウ</t>
    </rPh>
    <phoneticPr fontId="3"/>
  </si>
  <si>
    <t>城東</t>
    <rPh sb="0" eb="2">
      <t>ジョウトウ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</si>
  <si>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</si>
  <si>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入来</t>
    <rPh sb="0" eb="2">
      <t>イリキ</t>
    </rPh>
    <phoneticPr fontId="3"/>
  </si>
  <si>
    <t>伊佐市</t>
    <rPh sb="0" eb="2">
      <t>イサ</t>
    </rPh>
    <rPh sb="2" eb="3">
      <t>シ</t>
    </rPh>
    <phoneticPr fontId="5"/>
  </si>
  <si>
    <t>出水</t>
    <rPh sb="0" eb="2">
      <t>イズミ</t>
    </rPh>
    <phoneticPr fontId="3"/>
  </si>
  <si>
    <t>野田</t>
    <rPh sb="0" eb="2">
      <t>ノダ</t>
    </rPh>
    <phoneticPr fontId="3"/>
  </si>
  <si>
    <t>姶良市</t>
    <rPh sb="0" eb="2">
      <t>アイラ</t>
    </rPh>
    <rPh sb="2" eb="3">
      <t>シ</t>
    </rPh>
    <phoneticPr fontId="3"/>
  </si>
  <si>
    <t>曽於郡</t>
    <rPh sb="0" eb="3">
      <t>ソオグン</t>
    </rPh>
    <phoneticPr fontId="3"/>
  </si>
  <si>
    <t>西之表</t>
    <rPh sb="0" eb="3">
      <t>ニシノオモテ</t>
    </rPh>
    <phoneticPr fontId="5"/>
  </si>
  <si>
    <t>大根占</t>
    <rPh sb="0" eb="3">
      <t>オオネジメ</t>
    </rPh>
    <phoneticPr fontId="3"/>
  </si>
  <si>
    <t>根占</t>
    <rPh sb="0" eb="2">
      <t>ネジメ</t>
    </rPh>
    <phoneticPr fontId="3"/>
  </si>
  <si>
    <t>出水西部</t>
    <rPh sb="0" eb="2">
      <t>イズミ</t>
    </rPh>
    <rPh sb="2" eb="4">
      <t>セイブ</t>
    </rPh>
    <phoneticPr fontId="3"/>
  </si>
  <si>
    <t>出水北部</t>
    <rPh sb="0" eb="2">
      <t>イズミ</t>
    </rPh>
    <rPh sb="2" eb="4">
      <t>ホクブ</t>
    </rPh>
    <phoneticPr fontId="3"/>
  </si>
  <si>
    <t>水俣</t>
    <rPh sb="0" eb="2">
      <t>ミナマタ</t>
    </rPh>
    <phoneticPr fontId="5"/>
  </si>
  <si>
    <t>高尾野</t>
    <rPh sb="0" eb="3">
      <t>タカオノ</t>
    </rPh>
    <phoneticPr fontId="3"/>
  </si>
  <si>
    <t>佐多</t>
    <rPh sb="0" eb="2">
      <t>サタ</t>
    </rPh>
    <phoneticPr fontId="3"/>
  </si>
  <si>
    <t>高山</t>
    <rPh sb="0" eb="2">
      <t>コウヤマ</t>
    </rPh>
    <phoneticPr fontId="3"/>
  </si>
  <si>
    <t>田代</t>
    <rPh sb="0" eb="2">
      <t>タシロ</t>
    </rPh>
    <phoneticPr fontId="3"/>
  </si>
  <si>
    <t>取扱</t>
    <rPh sb="0" eb="2">
      <t>トリアツカイ</t>
    </rPh>
    <phoneticPr fontId="4"/>
  </si>
  <si>
    <t>なんにち折込</t>
    <rPh sb="4" eb="5">
      <t>オリ</t>
    </rPh>
    <rPh sb="5" eb="6">
      <t>コミ</t>
    </rPh>
    <phoneticPr fontId="4"/>
  </si>
  <si>
    <t>えい開聞</t>
    <rPh sb="2" eb="4">
      <t>カイモン</t>
    </rPh>
    <phoneticPr fontId="5"/>
  </si>
  <si>
    <t>薩摩郡</t>
    <rPh sb="0" eb="3">
      <t>サツマグン</t>
    </rPh>
    <phoneticPr fontId="5"/>
  </si>
  <si>
    <t>姶良郡</t>
    <rPh sb="0" eb="3">
      <t>アイラグン</t>
    </rPh>
    <phoneticPr fontId="3"/>
  </si>
  <si>
    <t>肝付内之浦</t>
    <rPh sb="0" eb="2">
      <t>キモツキ</t>
    </rPh>
    <rPh sb="2" eb="5">
      <t>ウチノウラ</t>
    </rPh>
    <phoneticPr fontId="3"/>
  </si>
  <si>
    <t>祁答院</t>
    <rPh sb="0" eb="3">
      <t>ケドウイン</t>
    </rPh>
    <phoneticPr fontId="3"/>
  </si>
  <si>
    <t>坂之上中央</t>
    <rPh sb="0" eb="3">
      <t>サカノウエ</t>
    </rPh>
    <rPh sb="3" eb="5">
      <t>チュウオウ</t>
    </rPh>
    <phoneticPr fontId="5"/>
  </si>
  <si>
    <t>請求先</t>
    <rPh sb="0" eb="2">
      <t>セイキュウ</t>
    </rPh>
    <rPh sb="2" eb="3">
      <t>サキ</t>
    </rPh>
    <phoneticPr fontId="4"/>
  </si>
  <si>
    <t>武岡明和</t>
    <rPh sb="0" eb="2">
      <t>タケオカ</t>
    </rPh>
    <rPh sb="2" eb="4">
      <t>メイワ</t>
    </rPh>
    <phoneticPr fontId="3"/>
  </si>
  <si>
    <t>鶴丸</t>
    <rPh sb="0" eb="2">
      <t>ツルマル</t>
    </rPh>
    <phoneticPr fontId="5"/>
  </si>
  <si>
    <t>川内中央</t>
    <rPh sb="0" eb="2">
      <t>センダイ</t>
    </rPh>
    <rPh sb="2" eb="4">
      <t>チュウオウ</t>
    </rPh>
    <phoneticPr fontId="5"/>
  </si>
  <si>
    <t>川内東郷</t>
    <rPh sb="0" eb="2">
      <t>センダイ</t>
    </rPh>
    <rPh sb="2" eb="4">
      <t>トウゴウ</t>
    </rPh>
    <phoneticPr fontId="5"/>
  </si>
  <si>
    <t>城西中央</t>
    <rPh sb="0" eb="2">
      <t>ジョウセイ</t>
    </rPh>
    <rPh sb="2" eb="4">
      <t>チュウオウ</t>
    </rPh>
    <phoneticPr fontId="5"/>
  </si>
  <si>
    <t>姶良蒲生</t>
    <rPh sb="0" eb="2">
      <t>アイラ</t>
    </rPh>
    <rPh sb="2" eb="4">
      <t>カモウ</t>
    </rPh>
    <phoneticPr fontId="5"/>
  </si>
  <si>
    <t>東部</t>
    <rPh sb="0" eb="2">
      <t>トウブ</t>
    </rPh>
    <phoneticPr fontId="3"/>
  </si>
  <si>
    <t>川辺</t>
    <rPh sb="0" eb="2">
      <t>カワナベ</t>
    </rPh>
    <phoneticPr fontId="5"/>
  </si>
  <si>
    <t>水俣市</t>
    <rPh sb="0" eb="2">
      <t>ミナマタ</t>
    </rPh>
    <rPh sb="2" eb="3">
      <t>シ</t>
    </rPh>
    <phoneticPr fontId="5"/>
  </si>
  <si>
    <t>大隅</t>
    <rPh sb="0" eb="2">
      <t>オオスミ</t>
    </rPh>
    <phoneticPr fontId="3"/>
  </si>
  <si>
    <t>広   告   主</t>
    <phoneticPr fontId="4"/>
  </si>
  <si>
    <t>ＴＥＬ　０９９－２６７－３６００</t>
    <phoneticPr fontId="4"/>
  </si>
  <si>
    <t>ＦＡＸ　０９９－２６７－８４４４</t>
    <phoneticPr fontId="3"/>
  </si>
  <si>
    <t>さつま</t>
    <phoneticPr fontId="3"/>
  </si>
  <si>
    <t>湧水</t>
    <phoneticPr fontId="5"/>
  </si>
  <si>
    <t>振込口座／鹿児島銀行　本店　普通預金　４６９２４７　株式会社　南日本新聞開発センター</t>
    <phoneticPr fontId="3"/>
  </si>
  <si>
    <t>〒891-0122　鹿児島市南栄3丁目12-2</t>
    <rPh sb="10" eb="13">
      <t>カゴシマ</t>
    </rPh>
    <rPh sb="13" eb="14">
      <t>シ</t>
    </rPh>
    <rPh sb="14" eb="16">
      <t>ナンエイ</t>
    </rPh>
    <rPh sb="17" eb="19">
      <t>チョウメ</t>
    </rPh>
    <phoneticPr fontId="4"/>
  </si>
  <si>
    <t>坂之上南</t>
    <rPh sb="0" eb="3">
      <t>サカノウエ</t>
    </rPh>
    <phoneticPr fontId="5"/>
  </si>
  <si>
    <t>皇徳寺</t>
    <rPh sb="0" eb="3">
      <t>コウトクジ</t>
    </rPh>
    <phoneticPr fontId="5"/>
  </si>
  <si>
    <t>星ヶ峯</t>
    <rPh sb="0" eb="3">
      <t>ホシガミネ</t>
    </rPh>
    <phoneticPr fontId="5"/>
  </si>
  <si>
    <t>輝北</t>
    <rPh sb="0" eb="2">
      <t>キホク</t>
    </rPh>
    <phoneticPr fontId="5"/>
  </si>
  <si>
    <t>福山</t>
    <rPh sb="0" eb="2">
      <t>フクヤマ</t>
    </rPh>
    <phoneticPr fontId="3"/>
  </si>
  <si>
    <t>鹿屋北</t>
    <rPh sb="0" eb="2">
      <t>カノヤ</t>
    </rPh>
    <rPh sb="2" eb="3">
      <t>キタ</t>
    </rPh>
    <phoneticPr fontId="5"/>
  </si>
  <si>
    <t>上町</t>
    <rPh sb="0" eb="2">
      <t>ウエマチ</t>
    </rPh>
    <phoneticPr fontId="20"/>
  </si>
  <si>
    <t>南九州中央</t>
    <rPh sb="0" eb="3">
      <t>ミナミキュウシュウ</t>
    </rPh>
    <rPh sb="3" eb="5">
      <t>チュウオウ</t>
    </rPh>
    <phoneticPr fontId="3"/>
  </si>
  <si>
    <t>城山北部</t>
    <rPh sb="0" eb="2">
      <t>シロヤマ</t>
    </rPh>
    <rPh sb="2" eb="4">
      <t>ホクブ</t>
    </rPh>
    <phoneticPr fontId="5"/>
  </si>
  <si>
    <t>伊敷中央</t>
    <rPh sb="0" eb="4">
      <t>イシキチュウオウ</t>
    </rPh>
    <phoneticPr fontId="5"/>
  </si>
  <si>
    <t>廃店</t>
    <rPh sb="0" eb="2">
      <t>ハイテン</t>
    </rPh>
    <phoneticPr fontId="3"/>
  </si>
  <si>
    <t>みぞべ</t>
    <phoneticPr fontId="3"/>
  </si>
  <si>
    <t>岩川野方</t>
    <rPh sb="0" eb="2">
      <t>イワガワ</t>
    </rPh>
    <rPh sb="2" eb="4">
      <t>ノカタ</t>
    </rPh>
    <phoneticPr fontId="3"/>
  </si>
  <si>
    <t>大口北部</t>
    <rPh sb="0" eb="2">
      <t>オオクチ</t>
    </rPh>
    <rPh sb="2" eb="4">
      <t>ホクブ</t>
    </rPh>
    <phoneticPr fontId="5"/>
  </si>
  <si>
    <t>吉田南</t>
    <rPh sb="0" eb="2">
      <t>ヨシダ</t>
    </rPh>
    <rPh sb="2" eb="3">
      <t>ミナミ</t>
    </rPh>
    <phoneticPr fontId="5"/>
  </si>
  <si>
    <t>加世田</t>
    <rPh sb="0" eb="3">
      <t>カセダ</t>
    </rPh>
    <phoneticPr fontId="3"/>
  </si>
  <si>
    <t>加世田西部</t>
    <rPh sb="0" eb="3">
      <t>カセダ</t>
    </rPh>
    <rPh sb="3" eb="5">
      <t>セイブ</t>
    </rPh>
    <phoneticPr fontId="3"/>
  </si>
  <si>
    <t>大浦笠沙</t>
    <rPh sb="0" eb="4">
      <t>オオウラカササ</t>
    </rPh>
    <phoneticPr fontId="3"/>
  </si>
  <si>
    <t>吉野中央</t>
    <rPh sb="0" eb="2">
      <t>ヨシノ</t>
    </rPh>
    <rPh sb="2" eb="4">
      <t>チュウオウ</t>
    </rPh>
    <phoneticPr fontId="5"/>
  </si>
  <si>
    <t>吉野</t>
    <rPh sb="0" eb="2">
      <t>ヨシノ</t>
    </rPh>
    <phoneticPr fontId="3"/>
  </si>
  <si>
    <t>西長島</t>
    <rPh sb="0" eb="1">
      <t>ニシ</t>
    </rPh>
    <rPh sb="1" eb="3">
      <t>ナガシマ</t>
    </rPh>
    <phoneticPr fontId="4"/>
  </si>
  <si>
    <t>東長島</t>
    <rPh sb="0" eb="1">
      <t>ヒガシ</t>
    </rPh>
    <rPh sb="1" eb="3">
      <t>ナガシマ</t>
    </rPh>
    <phoneticPr fontId="3"/>
  </si>
  <si>
    <t>出水郡</t>
    <rPh sb="0" eb="3">
      <t>イズミグン</t>
    </rPh>
    <phoneticPr fontId="5"/>
  </si>
  <si>
    <t>令和7年6月現在</t>
    <rPh sb="0" eb="1">
      <t>レイ</t>
    </rPh>
    <rPh sb="1" eb="2">
      <t>ワ</t>
    </rPh>
    <rPh sb="3" eb="4">
      <t>ネン</t>
    </rPh>
    <rPh sb="5" eb="6">
      <t>ガツ</t>
    </rPh>
    <rPh sb="6" eb="8">
      <t>ゲンザイ</t>
    </rPh>
    <phoneticPr fontId="3"/>
  </si>
  <si>
    <t>さつま川内</t>
    <rPh sb="3" eb="5">
      <t>センダイサツマセンダイシ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</si>
</sst>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28"/>
      <name val="ＭＳ 明朝"/>
      <family val="1"/>
      <charset val="128"/>
    </font>
    <font>
      <b/>
      <sz val="26"/>
      <name val="ＭＳ 明朝"/>
      <family val="1"/>
      <charset val="128"/>
    </font>
    <font>
      <b/>
      <sz val="2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color theme="7" tint="-0.499984740745262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38" fontId="7" fillId="0" borderId="0" xfId="1" applyFont="1"/>
    <xf numFmtId="38" fontId="7" fillId="0" borderId="0" xfId="1" applyFont="1" applyBorder="1"/>
    <xf numFmtId="0" fontId="8" fillId="0" borderId="0" xfId="0" applyFont="1"/>
    <xf numFmtId="0" fontId="7" fillId="0" borderId="0" xfId="2" applyFont="1"/>
    <xf numFmtId="38" fontId="15" fillId="0" borderId="0" xfId="1" applyFont="1" applyFill="1" applyBorder="1" applyAlignment="1">
      <alignment horizontal="distributed" vertical="center"/>
    </xf>
    <xf numFmtId="38" fontId="16" fillId="0" borderId="0" xfId="1" applyFont="1" applyBorder="1" applyAlignment="1">
      <alignment horizontal="right"/>
    </xf>
    <xf numFmtId="0" fontId="9" fillId="0" borderId="0" xfId="2" applyFont="1"/>
    <xf numFmtId="0" fontId="17" fillId="0" borderId="0" xfId="0" applyFont="1"/>
    <xf numFmtId="38" fontId="15" fillId="2" borderId="1" xfId="3" applyFont="1" applyFill="1" applyBorder="1" applyAlignment="1">
      <alignment horizontal="distributed" vertical="center"/>
    </xf>
    <xf numFmtId="38" fontId="11" fillId="0" borderId="1" xfId="3" applyFont="1" applyBorder="1" applyAlignment="1">
      <alignment horizontal="right" vertical="center"/>
    </xf>
    <xf numFmtId="38" fontId="15" fillId="0" borderId="1" xfId="3" applyFont="1" applyFill="1" applyBorder="1" applyAlignment="1">
      <alignment horizontal="distributed" vertical="center"/>
    </xf>
    <xf numFmtId="38" fontId="11" fillId="2" borderId="1" xfId="3" applyFont="1" applyFill="1" applyBorder="1" applyAlignment="1">
      <alignment horizontal="right" vertical="center"/>
    </xf>
    <xf numFmtId="38" fontId="15" fillId="0" borderId="2" xfId="3" applyFont="1" applyBorder="1" applyAlignment="1" applyProtection="1">
      <alignment horizontal="distributed" vertical="center"/>
      <protection locked="0"/>
    </xf>
    <xf numFmtId="38" fontId="11" fillId="0" borderId="1" xfId="3" applyFont="1" applyBorder="1" applyAlignment="1" applyProtection="1">
      <alignment horizontal="right" vertical="center"/>
      <protection locked="0"/>
    </xf>
    <xf numFmtId="38" fontId="11" fillId="0" borderId="1" xfId="3" applyFont="1" applyBorder="1" applyAlignment="1">
      <alignment vertical="center"/>
    </xf>
    <xf numFmtId="38" fontId="15" fillId="0" borderId="1" xfId="3" applyFont="1" applyBorder="1" applyAlignment="1">
      <alignment horizontal="distributed" vertical="center"/>
    </xf>
    <xf numFmtId="38" fontId="11" fillId="0" borderId="1" xfId="3" applyFont="1" applyFill="1" applyBorder="1" applyAlignment="1">
      <alignment vertical="center"/>
    </xf>
    <xf numFmtId="38" fontId="11" fillId="0" borderId="4" xfId="3" applyFont="1" applyFill="1" applyBorder="1" applyAlignment="1">
      <alignment vertical="center"/>
    </xf>
    <xf numFmtId="38" fontId="11" fillId="0" borderId="3" xfId="3" applyFont="1" applyBorder="1" applyAlignment="1">
      <alignment vertical="center"/>
    </xf>
    <xf numFmtId="38" fontId="11" fillId="0" borderId="4" xfId="3" applyFont="1" applyBorder="1" applyAlignment="1">
      <alignment vertical="center"/>
    </xf>
    <xf numFmtId="38" fontId="11" fillId="0" borderId="1" xfId="3" applyFont="1" applyFill="1" applyBorder="1" applyAlignment="1">
      <alignment horizontal="right" vertical="center" shrinkToFit="1"/>
    </xf>
    <xf numFmtId="38" fontId="11" fillId="0" borderId="3" xfId="3" applyFont="1" applyBorder="1" applyAlignment="1">
      <alignment horizontal="right" vertical="center"/>
    </xf>
    <xf numFmtId="38" fontId="11" fillId="0" borderId="4" xfId="3" applyFont="1" applyBorder="1" applyAlignment="1">
      <alignment horizontal="right" vertical="center"/>
    </xf>
    <xf numFmtId="38" fontId="15" fillId="0" borderId="2" xfId="3" applyFont="1" applyFill="1" applyBorder="1" applyAlignment="1" applyProtection="1">
      <alignment horizontal="distributed" vertical="center"/>
      <protection locked="0"/>
    </xf>
    <xf numFmtId="38" fontId="15" fillId="0" borderId="2" xfId="3" applyFont="1" applyFill="1" applyBorder="1" applyAlignment="1">
      <alignment horizontal="distributed" vertical="center"/>
    </xf>
    <xf numFmtId="38" fontId="11" fillId="0" borderId="1" xfId="3" applyFont="1" applyBorder="1" applyAlignment="1">
      <alignment horizontal="right" vertical="center" shrinkToFit="1"/>
    </xf>
    <xf numFmtId="38" fontId="11" fillId="0" borderId="1" xfId="4" applyNumberFormat="1" applyFont="1" applyBorder="1" applyAlignment="1">
      <alignment vertical="center" shrinkToFit="1"/>
    </xf>
    <xf numFmtId="38" fontId="11" fillId="0" borderId="4" xfId="4" applyNumberFormat="1" applyFont="1" applyBorder="1" applyAlignment="1">
      <alignment vertical="center" shrinkToFit="1"/>
    </xf>
    <xf numFmtId="38" fontId="11" fillId="0" borderId="1" xfId="3" applyFont="1" applyBorder="1" applyAlignment="1">
      <alignment vertical="center" shrinkToFit="1"/>
    </xf>
    <xf numFmtId="38" fontId="11" fillId="0" borderId="1" xfId="3" applyFont="1" applyFill="1" applyBorder="1" applyAlignment="1">
      <alignment horizontal="right" vertical="center"/>
    </xf>
    <xf numFmtId="38" fontId="11" fillId="0" borderId="4" xfId="3" applyFont="1" applyBorder="1" applyAlignment="1">
      <alignment vertical="center" shrinkToFit="1"/>
    </xf>
    <xf numFmtId="0" fontId="7" fillId="0" borderId="1" xfId="4" applyFont="1" applyBorder="1"/>
    <xf numFmtId="38" fontId="7" fillId="0" borderId="1" xfId="3" applyFont="1" applyBorder="1"/>
    <xf numFmtId="38" fontId="15" fillId="0" borderId="1" xfId="3" applyFont="1" applyBorder="1" applyAlignment="1" applyProtection="1">
      <alignment horizontal="distributed" vertical="center"/>
      <protection locked="0"/>
    </xf>
    <xf numFmtId="38" fontId="15" fillId="0" borderId="1" xfId="3" applyFont="1" applyBorder="1" applyAlignment="1">
      <alignment horizontal="distributed" vertical="distributed"/>
    </xf>
    <xf numFmtId="38" fontId="15" fillId="0" borderId="2" xfId="3" applyFont="1" applyBorder="1" applyAlignment="1">
      <alignment horizontal="distributed" vertical="center"/>
    </xf>
    <xf numFmtId="38" fontId="11" fillId="0" borderId="1" xfId="3" applyFont="1" applyBorder="1" applyAlignment="1">
      <alignment horizontal="distributed" vertical="center"/>
    </xf>
    <xf numFmtId="38" fontId="11" fillId="0" borderId="3" xfId="3" applyFont="1" applyFill="1" applyBorder="1" applyAlignment="1">
      <alignment vertical="center"/>
    </xf>
    <xf numFmtId="38" fontId="11" fillId="0" borderId="1" xfId="3" applyFont="1" applyFill="1" applyBorder="1" applyAlignment="1">
      <alignment vertical="center" shrinkToFit="1"/>
    </xf>
    <xf numFmtId="38" fontId="11" fillId="0" borderId="4" xfId="3" applyFont="1" applyBorder="1" applyAlignment="1">
      <alignment horizontal="right" vertical="center" shrinkToFit="1"/>
    </xf>
    <xf numFmtId="38" fontId="15" fillId="0" borderId="5" xfId="3" applyFont="1" applyFill="1" applyBorder="1" applyAlignment="1">
      <alignment horizontal="distributed" vertical="center"/>
    </xf>
    <xf numFmtId="38" fontId="11" fillId="0" borderId="5" xfId="3" applyFont="1" applyBorder="1" applyAlignment="1">
      <alignment vertical="center"/>
    </xf>
    <xf numFmtId="38" fontId="15" fillId="0" borderId="6" xfId="3" applyFont="1" applyBorder="1" applyAlignment="1" applyProtection="1">
      <alignment horizontal="distributed" vertical="center"/>
      <protection locked="0"/>
    </xf>
    <xf numFmtId="38" fontId="11" fillId="0" borderId="7" xfId="3" applyFont="1" applyBorder="1" applyAlignment="1">
      <alignment horizontal="right" vertical="center"/>
    </xf>
    <xf numFmtId="0" fontId="7" fillId="0" borderId="4" xfId="4" applyFont="1" applyBorder="1"/>
    <xf numFmtId="38" fontId="9" fillId="0" borderId="1" xfId="3" applyFont="1" applyBorder="1" applyAlignment="1">
      <alignment vertical="center"/>
    </xf>
    <xf numFmtId="38" fontId="9" fillId="0" borderId="4" xfId="3" applyFont="1" applyBorder="1" applyAlignment="1">
      <alignment vertical="center"/>
    </xf>
    <xf numFmtId="38" fontId="11" fillId="0" borderId="1" xfId="3" applyFont="1" applyFill="1" applyBorder="1" applyAlignment="1" applyProtection="1">
      <alignment horizontal="right" vertical="center"/>
      <protection locked="0"/>
    </xf>
    <xf numFmtId="38" fontId="9" fillId="0" borderId="1" xfId="3" applyFont="1" applyBorder="1" applyAlignment="1">
      <alignment horizontal="right" vertical="center"/>
    </xf>
    <xf numFmtId="38" fontId="9" fillId="0" borderId="4" xfId="3" applyFont="1" applyBorder="1" applyAlignment="1">
      <alignment horizontal="right" vertical="center"/>
    </xf>
    <xf numFmtId="38" fontId="11" fillId="0" borderId="8" xfId="3" applyFont="1" applyBorder="1" applyAlignment="1">
      <alignment horizontal="right" vertical="center"/>
    </xf>
    <xf numFmtId="38" fontId="11" fillId="0" borderId="8" xfId="3" applyFont="1" applyFill="1" applyBorder="1" applyAlignment="1">
      <alignment horizontal="right" vertical="center" shrinkToFit="1"/>
    </xf>
    <xf numFmtId="38" fontId="15" fillId="0" borderId="8" xfId="3" applyFont="1" applyBorder="1" applyAlignment="1">
      <alignment horizontal="distributed" vertical="center"/>
    </xf>
    <xf numFmtId="38" fontId="11" fillId="0" borderId="8" xfId="3" applyFont="1" applyBorder="1" applyAlignment="1">
      <alignment vertical="center" shrinkToFit="1"/>
    </xf>
    <xf numFmtId="38" fontId="9" fillId="0" borderId="8" xfId="3" applyFont="1" applyBorder="1" applyAlignment="1">
      <alignment horizontal="right" vertical="center"/>
    </xf>
    <xf numFmtId="38" fontId="9" fillId="0" borderId="9" xfId="3" applyFont="1" applyBorder="1" applyAlignment="1">
      <alignment horizontal="right" vertical="center"/>
    </xf>
    <xf numFmtId="38" fontId="9" fillId="0" borderId="0" xfId="3" applyFont="1"/>
    <xf numFmtId="0" fontId="9" fillId="0" borderId="0" xfId="4" applyFont="1"/>
    <xf numFmtId="38" fontId="9" fillId="0" borderId="0" xfId="3" applyFont="1" applyBorder="1"/>
    <xf numFmtId="38" fontId="7" fillId="0" borderId="0" xfId="3" applyFont="1"/>
    <xf numFmtId="38" fontId="15" fillId="0" borderId="0" xfId="3" applyFont="1" applyBorder="1" applyAlignment="1">
      <alignment horizontal="center" vertical="center"/>
    </xf>
    <xf numFmtId="0" fontId="8" fillId="0" borderId="0" xfId="4" applyFont="1"/>
    <xf numFmtId="38" fontId="15" fillId="0" borderId="3" xfId="3" applyFont="1" applyBorder="1" applyAlignment="1">
      <alignment horizontal="distributed" vertical="center"/>
    </xf>
    <xf numFmtId="38" fontId="15" fillId="2" borderId="3" xfId="3" applyFont="1" applyFill="1" applyBorder="1" applyAlignment="1" applyProtection="1">
      <alignment horizontal="distributed" vertical="center"/>
      <protection locked="0"/>
    </xf>
    <xf numFmtId="38" fontId="15" fillId="0" borderId="3" xfId="3" applyFont="1" applyBorder="1" applyAlignment="1" applyProtection="1">
      <alignment horizontal="distributed" vertical="center"/>
      <protection locked="0"/>
    </xf>
    <xf numFmtId="38" fontId="15" fillId="0" borderId="1" xfId="3" applyFont="1" applyBorder="1" applyAlignment="1">
      <alignment horizontal="distributed"/>
    </xf>
    <xf numFmtId="38" fontId="15" fillId="0" borderId="3" xfId="3" applyFont="1" applyFill="1" applyBorder="1" applyAlignment="1" applyProtection="1">
      <alignment horizontal="distributed" vertical="center"/>
      <protection locked="0"/>
    </xf>
    <xf numFmtId="38" fontId="15" fillId="0" borderId="5" xfId="3" applyFont="1" applyBorder="1" applyAlignment="1">
      <alignment horizontal="distributed" vertical="center"/>
    </xf>
    <xf numFmtId="0" fontId="8" fillId="0" borderId="1" xfId="0" applyFont="1" applyBorder="1"/>
    <xf numFmtId="38" fontId="19" fillId="0" borderId="0" xfId="3" applyFont="1" applyBorder="1" applyAlignment="1" applyProtection="1">
      <alignment vertical="center" wrapText="1"/>
      <protection locked="0"/>
    </xf>
    <xf numFmtId="38" fontId="9" fillId="0" borderId="0" xfId="3" applyFont="1" applyBorder="1" applyAlignment="1"/>
    <xf numFmtId="38" fontId="15" fillId="0" borderId="0" xfId="3" applyFont="1" applyFill="1" applyBorder="1" applyAlignment="1">
      <alignment horizontal="distributed" vertical="center"/>
    </xf>
    <xf numFmtId="38" fontId="11" fillId="0" borderId="0" xfId="3" applyFont="1" applyBorder="1" applyAlignment="1">
      <alignment vertical="center"/>
    </xf>
    <xf numFmtId="38" fontId="15" fillId="2" borderId="0" xfId="3" applyFont="1" applyFill="1" applyBorder="1" applyAlignment="1">
      <alignment horizontal="distributed" vertical="center"/>
    </xf>
    <xf numFmtId="38" fontId="11" fillId="0" borderId="0" xfId="3" applyFont="1" applyFill="1" applyBorder="1" applyAlignment="1">
      <alignment horizontal="right" vertical="center" shrinkToFit="1"/>
    </xf>
    <xf numFmtId="38" fontId="21" fillId="0" borderId="0" xfId="3" applyFont="1" applyBorder="1" applyAlignment="1" applyProtection="1">
      <alignment vertical="center" wrapText="1"/>
      <protection locked="0"/>
    </xf>
    <xf numFmtId="38" fontId="11" fillId="0" borderId="3" xfId="3" applyFont="1" applyFill="1" applyBorder="1" applyAlignment="1">
      <alignment horizontal="right" vertical="center" shrinkToFit="1"/>
    </xf>
    <xf numFmtId="38" fontId="15" fillId="0" borderId="42" xfId="3" applyFont="1" applyFill="1" applyBorder="1" applyAlignment="1">
      <alignment horizontal="distributed" vertical="center"/>
    </xf>
    <xf numFmtId="38" fontId="11" fillId="0" borderId="5" xfId="3" applyFont="1" applyFill="1" applyBorder="1" applyAlignment="1" applyProtection="1">
      <alignment horizontal="right" vertical="center"/>
      <protection locked="0"/>
    </xf>
    <xf numFmtId="38" fontId="15" fillId="0" borderId="7" xfId="3" applyFont="1" applyFill="1" applyBorder="1" applyAlignment="1">
      <alignment horizontal="distributed" vertical="center"/>
    </xf>
    <xf numFmtId="38" fontId="11" fillId="2" borderId="7" xfId="3" applyFont="1" applyFill="1" applyBorder="1" applyAlignment="1">
      <alignment horizontal="right" vertical="center"/>
    </xf>
    <xf numFmtId="38" fontId="15" fillId="0" borderId="40" xfId="3" applyFont="1" applyBorder="1" applyAlignment="1" applyProtection="1">
      <alignment horizontal="distributed" vertical="center"/>
      <protection locked="0"/>
    </xf>
    <xf numFmtId="38" fontId="11" fillId="0" borderId="27" xfId="3" applyFont="1" applyBorder="1" applyAlignment="1">
      <alignment horizontal="right" vertical="center"/>
    </xf>
    <xf numFmtId="38" fontId="15" fillId="2" borderId="7" xfId="3" applyFont="1" applyFill="1" applyBorder="1" applyAlignment="1">
      <alignment horizontal="distributed" vertical="center"/>
    </xf>
    <xf numFmtId="0" fontId="15" fillId="4" borderId="51" xfId="2" applyFont="1" applyFill="1" applyBorder="1" applyAlignment="1">
      <alignment horizontal="center" vertical="center"/>
    </xf>
    <xf numFmtId="0" fontId="15" fillId="4" borderId="52" xfId="2" applyFont="1" applyFill="1" applyBorder="1" applyAlignment="1">
      <alignment horizontal="center" vertical="center"/>
    </xf>
    <xf numFmtId="38" fontId="15" fillId="5" borderId="2" xfId="3" applyFont="1" applyFill="1" applyBorder="1" applyAlignment="1" applyProtection="1">
      <alignment horizontal="distributed" vertical="center"/>
      <protection locked="0"/>
    </xf>
    <xf numFmtId="38" fontId="9" fillId="5" borderId="1" xfId="3" applyFont="1" applyFill="1" applyBorder="1" applyAlignment="1">
      <alignment horizontal="center" vertical="center"/>
    </xf>
    <xf numFmtId="38" fontId="11" fillId="5" borderId="1" xfId="3" applyFont="1" applyFill="1" applyBorder="1" applyAlignment="1">
      <alignment horizontal="right" vertical="center"/>
    </xf>
    <xf numFmtId="38" fontId="15" fillId="5" borderId="1" xfId="3" applyFont="1" applyFill="1" applyBorder="1" applyAlignment="1">
      <alignment horizontal="distributed" vertical="center"/>
    </xf>
    <xf numFmtId="38" fontId="9" fillId="0" borderId="0" xfId="3" applyFont="1" applyBorder="1" applyAlignment="1">
      <alignment horizontal="right"/>
    </xf>
    <xf numFmtId="38" fontId="15" fillId="4" borderId="1" xfId="3" applyFont="1" applyFill="1" applyBorder="1" applyAlignment="1">
      <alignment horizontal="center" vertical="center"/>
    </xf>
    <xf numFmtId="38" fontId="15" fillId="4" borderId="32" xfId="3" applyFont="1" applyFill="1" applyBorder="1" applyAlignment="1">
      <alignment horizontal="center" vertical="center"/>
    </xf>
    <xf numFmtId="38" fontId="15" fillId="4" borderId="33" xfId="3" applyFont="1" applyFill="1" applyBorder="1" applyAlignment="1">
      <alignment horizontal="center" vertical="center"/>
    </xf>
    <xf numFmtId="38" fontId="15" fillId="4" borderId="34" xfId="3" applyFont="1" applyFill="1" applyBorder="1" applyAlignment="1">
      <alignment horizontal="center" vertical="center"/>
    </xf>
    <xf numFmtId="38" fontId="15" fillId="4" borderId="35" xfId="3" applyFont="1" applyFill="1" applyBorder="1" applyAlignment="1">
      <alignment horizontal="center" vertical="center"/>
    </xf>
    <xf numFmtId="38" fontId="15" fillId="4" borderId="36" xfId="3" applyFont="1" applyFill="1" applyBorder="1" applyAlignment="1">
      <alignment horizontal="center" vertical="center"/>
    </xf>
    <xf numFmtId="38" fontId="15" fillId="4" borderId="37" xfId="3" applyFont="1" applyFill="1" applyBorder="1" applyAlignment="1">
      <alignment horizontal="center" vertical="center"/>
    </xf>
    <xf numFmtId="38" fontId="15" fillId="4" borderId="38" xfId="3" applyFont="1" applyFill="1" applyBorder="1" applyAlignment="1">
      <alignment horizontal="center" vertical="center"/>
    </xf>
    <xf numFmtId="38" fontId="15" fillId="4" borderId="39" xfId="3" applyFont="1" applyFill="1" applyBorder="1" applyAlignment="1">
      <alignment horizontal="center" vertical="center"/>
    </xf>
    <xf numFmtId="38" fontId="15" fillId="3" borderId="1" xfId="3" applyFont="1" applyFill="1" applyBorder="1" applyAlignment="1">
      <alignment horizontal="center" vertical="center"/>
    </xf>
    <xf numFmtId="38" fontId="15" fillId="4" borderId="1" xfId="3" applyFont="1" applyFill="1" applyBorder="1" applyAlignment="1" applyProtection="1">
      <alignment horizontal="center" vertical="center"/>
      <protection locked="0"/>
    </xf>
    <xf numFmtId="38" fontId="15" fillId="4" borderId="32" xfId="3" applyFont="1" applyFill="1" applyBorder="1" applyAlignment="1">
      <alignment horizontal="center" vertical="center" shrinkToFit="1"/>
    </xf>
    <xf numFmtId="38" fontId="15" fillId="4" borderId="33" xfId="3" applyFont="1" applyFill="1" applyBorder="1" applyAlignment="1">
      <alignment horizontal="center" vertical="center" shrinkToFit="1"/>
    </xf>
    <xf numFmtId="38" fontId="15" fillId="4" borderId="38" xfId="3" applyFont="1" applyFill="1" applyBorder="1" applyAlignment="1">
      <alignment horizontal="center" vertical="center" shrinkToFit="1"/>
    </xf>
    <xf numFmtId="38" fontId="15" fillId="4" borderId="35" xfId="3" applyFont="1" applyFill="1" applyBorder="1" applyAlignment="1">
      <alignment horizontal="center" vertical="center" shrinkToFit="1"/>
    </xf>
    <xf numFmtId="38" fontId="15" fillId="4" borderId="36" xfId="3" applyFont="1" applyFill="1" applyBorder="1" applyAlignment="1">
      <alignment horizontal="center" vertical="center" shrinkToFit="1"/>
    </xf>
    <xf numFmtId="38" fontId="15" fillId="4" borderId="39" xfId="3" applyFont="1" applyFill="1" applyBorder="1" applyAlignment="1">
      <alignment horizontal="center" vertical="center" shrinkToFit="1"/>
    </xf>
    <xf numFmtId="38" fontId="15" fillId="4" borderId="4" xfId="3" applyFont="1" applyFill="1" applyBorder="1" applyAlignment="1">
      <alignment horizontal="center" vertical="center"/>
    </xf>
    <xf numFmtId="38" fontId="15" fillId="4" borderId="43" xfId="3" applyFont="1" applyFill="1" applyBorder="1" applyAlignment="1">
      <alignment horizontal="center" vertical="center"/>
    </xf>
    <xf numFmtId="38" fontId="15" fillId="4" borderId="18" xfId="3" applyFont="1" applyFill="1" applyBorder="1" applyAlignment="1">
      <alignment horizontal="center" vertical="center"/>
    </xf>
    <xf numFmtId="38" fontId="15" fillId="4" borderId="44" xfId="3" applyFont="1" applyFill="1" applyBorder="1" applyAlignment="1">
      <alignment horizontal="center" vertical="center"/>
    </xf>
    <xf numFmtId="38" fontId="15" fillId="4" borderId="27" xfId="3" applyFont="1" applyFill="1" applyBorder="1" applyAlignment="1">
      <alignment horizontal="center" vertical="center"/>
    </xf>
    <xf numFmtId="38" fontId="15" fillId="4" borderId="45" xfId="3" applyFont="1" applyFill="1" applyBorder="1" applyAlignment="1">
      <alignment horizontal="center" vertical="center"/>
    </xf>
    <xf numFmtId="38" fontId="15" fillId="4" borderId="32" xfId="3" applyFont="1" applyFill="1" applyBorder="1" applyAlignment="1">
      <alignment horizontal="center" vertical="distributed"/>
    </xf>
    <xf numFmtId="38" fontId="15" fillId="4" borderId="33" xfId="3" applyFont="1" applyFill="1" applyBorder="1" applyAlignment="1">
      <alignment horizontal="center" vertical="distributed"/>
    </xf>
    <xf numFmtId="38" fontId="15" fillId="4" borderId="34" xfId="3" applyFont="1" applyFill="1" applyBorder="1" applyAlignment="1">
      <alignment horizontal="center" vertical="distributed"/>
    </xf>
    <xf numFmtId="38" fontId="15" fillId="4" borderId="35" xfId="3" applyFont="1" applyFill="1" applyBorder="1" applyAlignment="1">
      <alignment horizontal="center" vertical="distributed"/>
    </xf>
    <xf numFmtId="38" fontId="15" fillId="4" borderId="36" xfId="3" applyFont="1" applyFill="1" applyBorder="1" applyAlignment="1">
      <alignment horizontal="center" vertical="distributed"/>
    </xf>
    <xf numFmtId="38" fontId="15" fillId="4" borderId="37" xfId="3" applyFont="1" applyFill="1" applyBorder="1" applyAlignment="1">
      <alignment horizontal="center" vertical="distributed"/>
    </xf>
    <xf numFmtId="38" fontId="6" fillId="0" borderId="0" xfId="1" applyFont="1" applyAlignment="1">
      <alignment horizontal="center" vertical="top" wrapText="1" shrinkToFit="1"/>
    </xf>
    <xf numFmtId="38" fontId="18" fillId="0" borderId="0" xfId="1" applyFont="1" applyBorder="1" applyAlignment="1">
      <alignment horizontal="center"/>
    </xf>
    <xf numFmtId="38" fontId="9" fillId="0" borderId="10" xfId="1" applyFont="1" applyBorder="1" applyAlignment="1">
      <alignment horizontal="left"/>
    </xf>
    <xf numFmtId="38" fontId="9" fillId="0" borderId="11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9" fillId="0" borderId="41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 wrapText="1"/>
    </xf>
    <xf numFmtId="38" fontId="11" fillId="0" borderId="18" xfId="1" applyFont="1" applyBorder="1" applyAlignment="1">
      <alignment horizontal="center" vertical="center" wrapText="1"/>
    </xf>
    <xf numFmtId="38" fontId="11" fillId="0" borderId="19" xfId="1" applyFont="1" applyBorder="1" applyAlignment="1">
      <alignment horizontal="center" vertical="center" wrapText="1"/>
    </xf>
    <xf numFmtId="38" fontId="11" fillId="0" borderId="22" xfId="1" applyFont="1" applyBorder="1" applyAlignment="1">
      <alignment horizontal="center" vertical="center" wrapText="1"/>
    </xf>
    <xf numFmtId="38" fontId="11" fillId="0" borderId="0" xfId="1" applyFont="1" applyBorder="1" applyAlignment="1">
      <alignment horizontal="center" vertical="center" wrapText="1"/>
    </xf>
    <xf numFmtId="38" fontId="11" fillId="0" borderId="23" xfId="1" applyFont="1" applyBorder="1" applyAlignment="1">
      <alignment horizontal="center" vertical="center" wrapText="1"/>
    </xf>
    <xf numFmtId="176" fontId="12" fillId="0" borderId="24" xfId="1" applyNumberFormat="1" applyFont="1" applyBorder="1" applyAlignment="1" applyProtection="1">
      <alignment horizontal="center" vertical="center" shrinkToFit="1"/>
    </xf>
    <xf numFmtId="176" fontId="12" fillId="0" borderId="25" xfId="1" applyNumberFormat="1" applyFont="1" applyBorder="1" applyAlignment="1" applyProtection="1">
      <alignment horizontal="center" vertical="center" shrinkToFit="1"/>
    </xf>
    <xf numFmtId="176" fontId="12" fillId="0" borderId="26" xfId="1" applyNumberFormat="1" applyFont="1" applyBorder="1" applyAlignment="1" applyProtection="1">
      <alignment horizontal="center" vertical="center" shrinkToFit="1"/>
    </xf>
    <xf numFmtId="176" fontId="12" fillId="0" borderId="22" xfId="1" applyNumberFormat="1" applyFont="1" applyBorder="1" applyAlignment="1" applyProtection="1">
      <alignment horizontal="center" vertical="center" shrinkToFit="1"/>
    </xf>
    <xf numFmtId="176" fontId="12" fillId="0" borderId="0" xfId="1" applyNumberFormat="1" applyFont="1" applyBorder="1" applyAlignment="1" applyProtection="1">
      <alignment horizontal="center" vertical="center" shrinkToFit="1"/>
    </xf>
    <xf numFmtId="176" fontId="12" fillId="0" borderId="23" xfId="1" applyNumberFormat="1" applyFont="1" applyBorder="1" applyAlignment="1" applyProtection="1">
      <alignment horizontal="center" vertical="center" shrinkToFit="1"/>
    </xf>
    <xf numFmtId="176" fontId="12" fillId="0" borderId="49" xfId="1" applyNumberFormat="1" applyFont="1" applyBorder="1" applyAlignment="1" applyProtection="1">
      <alignment horizontal="center" vertical="center" shrinkToFit="1"/>
    </xf>
    <xf numFmtId="176" fontId="12" fillId="0" borderId="10" xfId="1" applyNumberFormat="1" applyFont="1" applyBorder="1" applyAlignment="1" applyProtection="1">
      <alignment horizontal="center" vertical="center" shrinkToFit="1"/>
    </xf>
    <xf numFmtId="176" fontId="12" fillId="0" borderId="50" xfId="1" applyNumberFormat="1" applyFont="1" applyBorder="1" applyAlignment="1" applyProtection="1">
      <alignment horizontal="center" vertical="center" shrinkToFit="1"/>
    </xf>
    <xf numFmtId="38" fontId="12" fillId="0" borderId="13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38" fontId="12" fillId="0" borderId="48" xfId="1" applyFont="1" applyBorder="1" applyAlignment="1">
      <alignment horizontal="center" vertical="center"/>
    </xf>
    <xf numFmtId="38" fontId="13" fillId="0" borderId="22" xfId="1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 textRotation="255"/>
    </xf>
    <xf numFmtId="38" fontId="11" fillId="0" borderId="23" xfId="1" applyFont="1" applyBorder="1" applyAlignment="1">
      <alignment horizontal="center" vertical="center" textRotation="255"/>
    </xf>
    <xf numFmtId="38" fontId="11" fillId="0" borderId="28" xfId="1" applyFont="1" applyBorder="1" applyAlignment="1">
      <alignment horizontal="center" vertical="center" textRotation="255"/>
    </xf>
    <xf numFmtId="38" fontId="11" fillId="0" borderId="29" xfId="1" applyFont="1" applyBorder="1" applyAlignment="1">
      <alignment horizontal="center" vertical="center" textRotation="255"/>
    </xf>
    <xf numFmtId="38" fontId="14" fillId="0" borderId="24" xfId="1" applyFont="1" applyBorder="1" applyAlignment="1">
      <alignment horizontal="center" shrinkToFit="1"/>
    </xf>
    <xf numFmtId="38" fontId="14" fillId="0" borderId="25" xfId="1" applyFont="1" applyBorder="1" applyAlignment="1">
      <alignment horizontal="center" shrinkToFit="1"/>
    </xf>
    <xf numFmtId="38" fontId="14" fillId="0" borderId="26" xfId="1" applyFont="1" applyBorder="1" applyAlignment="1">
      <alignment horizontal="center" shrinkToFit="1"/>
    </xf>
    <xf numFmtId="38" fontId="14" fillId="0" borderId="22" xfId="1" applyFont="1" applyBorder="1" applyAlignment="1">
      <alignment horizontal="center" shrinkToFit="1"/>
    </xf>
    <xf numFmtId="38" fontId="14" fillId="0" borderId="0" xfId="1" applyFont="1" applyBorder="1" applyAlignment="1">
      <alignment horizontal="center" shrinkToFit="1"/>
    </xf>
    <xf numFmtId="38" fontId="14" fillId="0" borderId="23" xfId="1" applyFont="1" applyBorder="1" applyAlignment="1">
      <alignment horizontal="center" shrinkToFit="1"/>
    </xf>
    <xf numFmtId="38" fontId="10" fillId="0" borderId="10" xfId="1" applyFont="1" applyBorder="1" applyAlignment="1">
      <alignment horizontal="right"/>
    </xf>
    <xf numFmtId="38" fontId="11" fillId="0" borderId="17" xfId="1" applyFont="1" applyBorder="1" applyAlignment="1">
      <alignment horizontal="center" vertical="center" shrinkToFit="1"/>
    </xf>
    <xf numFmtId="38" fontId="11" fillId="0" borderId="18" xfId="1" applyFont="1" applyBorder="1" applyAlignment="1">
      <alignment horizontal="center" vertical="center" shrinkToFit="1"/>
    </xf>
    <xf numFmtId="38" fontId="11" fillId="0" borderId="30" xfId="1" applyFont="1" applyBorder="1" applyAlignment="1">
      <alignment horizontal="center" vertical="center" shrinkToFit="1"/>
    </xf>
    <xf numFmtId="38" fontId="11" fillId="0" borderId="22" xfId="1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center" vertical="center" shrinkToFit="1"/>
    </xf>
    <xf numFmtId="38" fontId="11" fillId="0" borderId="31" xfId="1" applyFont="1" applyBorder="1" applyAlignment="1">
      <alignment horizontal="center" vertical="center" shrinkToFit="1"/>
    </xf>
    <xf numFmtId="38" fontId="11" fillId="0" borderId="22" xfId="1" applyFont="1" applyBorder="1" applyAlignment="1">
      <alignment horizontal="center" shrinkToFit="1"/>
    </xf>
    <xf numFmtId="38" fontId="11" fillId="0" borderId="0" xfId="1" applyFont="1" applyBorder="1" applyAlignment="1">
      <alignment horizontal="center" shrinkToFit="1"/>
    </xf>
    <xf numFmtId="38" fontId="11" fillId="0" borderId="31" xfId="1" applyFont="1" applyBorder="1" applyAlignment="1">
      <alignment horizontal="center" shrinkToFit="1"/>
    </xf>
    <xf numFmtId="0" fontId="15" fillId="4" borderId="53" xfId="2" applyFont="1" applyFill="1" applyBorder="1" applyAlignment="1">
      <alignment horizontal="center" vertical="center"/>
    </xf>
    <xf numFmtId="0" fontId="15" fillId="4" borderId="33" xfId="2" applyFont="1" applyFill="1" applyBorder="1" applyAlignment="1">
      <alignment horizontal="center" vertical="center"/>
    </xf>
    <xf numFmtId="0" fontId="15" fillId="4" borderId="34" xfId="2" applyFont="1" applyFill="1" applyBorder="1" applyAlignment="1">
      <alignment horizontal="center" vertical="center"/>
    </xf>
    <xf numFmtId="0" fontId="15" fillId="4" borderId="46" xfId="2" applyFont="1" applyFill="1" applyBorder="1" applyAlignment="1">
      <alignment horizontal="center" vertical="center"/>
    </xf>
    <xf numFmtId="0" fontId="15" fillId="4" borderId="36" xfId="2" applyFont="1" applyFill="1" applyBorder="1" applyAlignment="1">
      <alignment horizontal="center" vertical="center"/>
    </xf>
    <xf numFmtId="0" fontId="15" fillId="4" borderId="37" xfId="2" applyFont="1" applyFill="1" applyBorder="1" applyAlignment="1">
      <alignment horizontal="center" vertical="center"/>
    </xf>
    <xf numFmtId="38" fontId="7" fillId="0" borderId="22" xfId="1" applyFont="1" applyBorder="1" applyAlignment="1">
      <alignment horizontal="center" shrinkToFit="1"/>
    </xf>
    <xf numFmtId="38" fontId="7" fillId="0" borderId="0" xfId="1" applyFont="1" applyBorder="1" applyAlignment="1">
      <alignment horizontal="center" shrinkToFit="1"/>
    </xf>
    <xf numFmtId="38" fontId="7" fillId="0" borderId="31" xfId="1" applyFont="1" applyBorder="1" applyAlignment="1">
      <alignment horizontal="center" shrinkToFit="1"/>
    </xf>
    <xf numFmtId="38" fontId="7" fillId="0" borderId="22" xfId="1" applyFont="1" applyBorder="1" applyAlignment="1">
      <alignment horizontal="center" vertical="top" shrinkToFit="1"/>
    </xf>
    <xf numFmtId="38" fontId="7" fillId="0" borderId="0" xfId="1" applyFont="1" applyBorder="1" applyAlignment="1">
      <alignment horizontal="center" vertical="top" shrinkToFit="1"/>
    </xf>
    <xf numFmtId="38" fontId="7" fillId="0" borderId="31" xfId="1" applyFont="1" applyBorder="1" applyAlignment="1">
      <alignment horizontal="center" vertical="top" shrinkToFit="1"/>
    </xf>
  </cellXfs>
  <cellStyles count="5">
    <cellStyle name="桁区切り" xfId="1" builtinId="6"/>
    <cellStyle name="桁区切り 2" xfId="3" xr:uid="{63376C0A-FD1F-4801-809A-1AC120EF6426}"/>
    <cellStyle name="標準" xfId="0" builtinId="0"/>
    <cellStyle name="標準 2" xfId="4" xr:uid="{A89E0FC4-3C4F-4234-82D5-74D520A20DFF}"/>
    <cellStyle name="標準_Sheet1" xfId="2" xr:uid="{00000000-0005-0000-0000-000002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8"/>
  <sheetViews>
    <sheetView showZeros="0" tabSelected="1" zoomScale="70" zoomScaleNormal="70" workbookViewId="0">
      <selection activeCell="N31" sqref="N31"/>
    </sheetView>
  </sheetViews>
  <sheetFormatPr defaultRowHeight="13.5" x14ac:dyDescent="0.15"/>
  <cols>
    <col min="1" max="1" width="14.5" style="3" customWidth="1"/>
    <col min="2" max="3" width="11.375" style="3" customWidth="1"/>
    <col min="4" max="4" width="14.5" style="3" customWidth="1"/>
    <col min="5" max="6" width="12.625" style="3" customWidth="1"/>
    <col min="7" max="7" width="14.5" style="3" customWidth="1"/>
    <col min="8" max="9" width="11.375" style="3" customWidth="1"/>
    <col min="10" max="10" width="14.5" style="3" customWidth="1"/>
    <col min="11" max="12" width="11.375" style="3" customWidth="1"/>
    <col min="13" max="13" width="14.5" style="3" customWidth="1"/>
    <col min="14" max="15" width="11.375" style="3" customWidth="1"/>
    <col min="16" max="16" width="14.5" style="3" customWidth="1"/>
    <col min="17" max="18" width="11.375" style="3" customWidth="1"/>
    <col min="19" max="19" width="14.5" style="3" customWidth="1"/>
    <col min="20" max="21" width="12.625" style="3" customWidth="1"/>
    <col min="22" max="16384" width="9" style="3"/>
  </cols>
  <sheetData>
    <row r="1" spans="1:22" x14ac:dyDescent="0.15">
      <c r="A1" s="121"/>
      <c r="B1" s="121"/>
      <c r="C1" s="121"/>
      <c r="D1" s="121"/>
      <c r="E1" s="121"/>
      <c r="F1" s="122" t="s">
        <v>0</v>
      </c>
      <c r="G1" s="122"/>
      <c r="H1" s="122"/>
      <c r="I1" s="122"/>
      <c r="J1" s="122"/>
      <c r="K1" s="122"/>
      <c r="L1" s="122"/>
      <c r="M1" s="122"/>
      <c r="N1" s="122"/>
      <c r="O1" s="122"/>
      <c r="P1" s="1"/>
      <c r="Q1" s="1"/>
      <c r="R1" s="1"/>
      <c r="S1" s="2"/>
      <c r="T1" s="2"/>
      <c r="U1" s="2"/>
      <c r="V1" s="2"/>
    </row>
    <row r="2" spans="1:22" x14ac:dyDescent="0.15">
      <c r="A2" s="121"/>
      <c r="B2" s="121"/>
      <c r="C2" s="121"/>
      <c r="D2" s="121"/>
      <c r="E2" s="121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"/>
      <c r="Q2" s="1"/>
      <c r="R2" s="1"/>
      <c r="S2" s="1"/>
      <c r="T2" s="2"/>
      <c r="U2" s="2"/>
      <c r="V2" s="2"/>
    </row>
    <row r="3" spans="1:22" ht="17.25" customHeight="1" thickBot="1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67" t="s">
        <v>214</v>
      </c>
      <c r="T3" s="167"/>
      <c r="U3" s="167"/>
      <c r="V3" s="2"/>
    </row>
    <row r="4" spans="1:22" ht="13.5" customHeight="1" x14ac:dyDescent="0.15">
      <c r="A4" s="124" t="s">
        <v>128</v>
      </c>
      <c r="B4" s="125"/>
      <c r="C4" s="125" t="s">
        <v>1</v>
      </c>
      <c r="D4" s="125"/>
      <c r="E4" s="125"/>
      <c r="F4" s="125" t="s">
        <v>2</v>
      </c>
      <c r="G4" s="125"/>
      <c r="H4" s="128"/>
      <c r="I4" s="130" t="s">
        <v>184</v>
      </c>
      <c r="J4" s="131"/>
      <c r="K4" s="131"/>
      <c r="L4" s="131"/>
      <c r="M4" s="132"/>
      <c r="N4" s="157" t="s">
        <v>173</v>
      </c>
      <c r="O4" s="136"/>
      <c r="P4" s="137"/>
      <c r="Q4" s="138"/>
      <c r="R4" s="159" t="s">
        <v>165</v>
      </c>
      <c r="S4" s="168" t="s">
        <v>3</v>
      </c>
      <c r="T4" s="169"/>
      <c r="U4" s="170"/>
      <c r="V4" s="2"/>
    </row>
    <row r="5" spans="1:22" ht="13.5" customHeight="1" x14ac:dyDescent="0.15">
      <c r="A5" s="126"/>
      <c r="B5" s="127"/>
      <c r="C5" s="127"/>
      <c r="D5" s="127"/>
      <c r="E5" s="127"/>
      <c r="F5" s="127"/>
      <c r="G5" s="127"/>
      <c r="H5" s="129"/>
      <c r="I5" s="133"/>
      <c r="J5" s="134"/>
      <c r="K5" s="134"/>
      <c r="L5" s="134"/>
      <c r="M5" s="135"/>
      <c r="N5" s="158"/>
      <c r="O5" s="139"/>
      <c r="P5" s="140"/>
      <c r="Q5" s="141"/>
      <c r="R5" s="160"/>
      <c r="S5" s="171"/>
      <c r="T5" s="172"/>
      <c r="U5" s="173"/>
      <c r="V5" s="2"/>
    </row>
    <row r="6" spans="1:22" ht="15.95" customHeight="1" x14ac:dyDescent="0.2">
      <c r="A6" s="151"/>
      <c r="B6" s="152"/>
      <c r="C6" s="142"/>
      <c r="D6" s="143"/>
      <c r="E6" s="144"/>
      <c r="F6" s="155">
        <f>U53</f>
        <v>0</v>
      </c>
      <c r="G6" s="156"/>
      <c r="H6" s="156"/>
      <c r="I6" s="161"/>
      <c r="J6" s="162"/>
      <c r="K6" s="162"/>
      <c r="L6" s="162"/>
      <c r="M6" s="163"/>
      <c r="N6" s="158"/>
      <c r="O6" s="139"/>
      <c r="P6" s="140"/>
      <c r="Q6" s="141"/>
      <c r="R6" s="160"/>
      <c r="S6" s="174" t="s">
        <v>166</v>
      </c>
      <c r="T6" s="175"/>
      <c r="U6" s="176"/>
      <c r="V6" s="1"/>
    </row>
    <row r="7" spans="1:22" ht="15.95" customHeight="1" x14ac:dyDescent="0.15">
      <c r="A7" s="151"/>
      <c r="B7" s="152"/>
      <c r="C7" s="145"/>
      <c r="D7" s="146"/>
      <c r="E7" s="147"/>
      <c r="F7" s="155"/>
      <c r="G7" s="156"/>
      <c r="H7" s="156"/>
      <c r="I7" s="164"/>
      <c r="J7" s="165"/>
      <c r="K7" s="165"/>
      <c r="L7" s="165"/>
      <c r="M7" s="166"/>
      <c r="N7" s="158"/>
      <c r="O7" s="139"/>
      <c r="P7" s="140"/>
      <c r="Q7" s="141"/>
      <c r="R7" s="160"/>
      <c r="S7" s="183" t="s">
        <v>190</v>
      </c>
      <c r="T7" s="184"/>
      <c r="U7" s="185"/>
      <c r="V7" s="2"/>
    </row>
    <row r="8" spans="1:22" ht="15.95" customHeight="1" x14ac:dyDescent="0.15">
      <c r="A8" s="151"/>
      <c r="B8" s="152"/>
      <c r="C8" s="145"/>
      <c r="D8" s="146"/>
      <c r="E8" s="147"/>
      <c r="F8" s="155"/>
      <c r="G8" s="156"/>
      <c r="H8" s="156"/>
      <c r="I8" s="164"/>
      <c r="J8" s="165"/>
      <c r="K8" s="165"/>
      <c r="L8" s="165"/>
      <c r="M8" s="166"/>
      <c r="N8" s="158"/>
      <c r="O8" s="139"/>
      <c r="P8" s="140"/>
      <c r="Q8" s="141"/>
      <c r="R8" s="160"/>
      <c r="S8" s="183" t="s">
        <v>185</v>
      </c>
      <c r="T8" s="184"/>
      <c r="U8" s="185"/>
      <c r="V8" s="2"/>
    </row>
    <row r="9" spans="1:22" ht="15.95" customHeight="1" thickBot="1" x14ac:dyDescent="0.2">
      <c r="A9" s="153"/>
      <c r="B9" s="154"/>
      <c r="C9" s="148"/>
      <c r="D9" s="149"/>
      <c r="E9" s="150"/>
      <c r="F9" s="155"/>
      <c r="G9" s="156"/>
      <c r="H9" s="156"/>
      <c r="I9" s="164"/>
      <c r="J9" s="165"/>
      <c r="K9" s="165"/>
      <c r="L9" s="165"/>
      <c r="M9" s="166"/>
      <c r="N9" s="158"/>
      <c r="O9" s="139"/>
      <c r="P9" s="140"/>
      <c r="Q9" s="141"/>
      <c r="R9" s="160"/>
      <c r="S9" s="186" t="s">
        <v>186</v>
      </c>
      <c r="T9" s="187"/>
      <c r="U9" s="188"/>
      <c r="V9" s="1"/>
    </row>
    <row r="10" spans="1:22" ht="20.25" customHeight="1" x14ac:dyDescent="0.15">
      <c r="A10" s="85" t="s">
        <v>9</v>
      </c>
      <c r="B10" s="86" t="s">
        <v>10</v>
      </c>
      <c r="C10" s="86" t="s">
        <v>11</v>
      </c>
      <c r="D10" s="84" t="s">
        <v>209</v>
      </c>
      <c r="E10" s="44">
        <v>3660</v>
      </c>
      <c r="F10" s="83"/>
      <c r="G10" s="110" t="s">
        <v>132</v>
      </c>
      <c r="H10" s="111"/>
      <c r="I10" s="112"/>
      <c r="J10" s="113" t="s">
        <v>168</v>
      </c>
      <c r="K10" s="113"/>
      <c r="L10" s="113"/>
      <c r="M10" s="113" t="s">
        <v>153</v>
      </c>
      <c r="N10" s="113"/>
      <c r="O10" s="113"/>
      <c r="P10" s="113" t="s">
        <v>140</v>
      </c>
      <c r="Q10" s="113"/>
      <c r="R10" s="113"/>
      <c r="S10" s="113" t="s">
        <v>22</v>
      </c>
      <c r="T10" s="113"/>
      <c r="U10" s="114"/>
      <c r="V10" s="1"/>
    </row>
    <row r="11" spans="1:22" ht="20.25" customHeight="1" x14ac:dyDescent="0.15">
      <c r="A11" s="177" t="s">
        <v>4</v>
      </c>
      <c r="B11" s="178"/>
      <c r="C11" s="179"/>
      <c r="D11" s="84" t="s">
        <v>210</v>
      </c>
      <c r="E11" s="44">
        <v>2040</v>
      </c>
      <c r="F11" s="44"/>
      <c r="G11" s="96"/>
      <c r="H11" s="97"/>
      <c r="I11" s="98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109"/>
      <c r="V11" s="1"/>
    </row>
    <row r="12" spans="1:22" ht="20.25" customHeight="1" x14ac:dyDescent="0.15">
      <c r="A12" s="180"/>
      <c r="B12" s="181"/>
      <c r="C12" s="182"/>
      <c r="D12" s="9" t="s">
        <v>205</v>
      </c>
      <c r="E12" s="10">
        <v>1470</v>
      </c>
      <c r="F12" s="10"/>
      <c r="G12" s="16" t="s">
        <v>69</v>
      </c>
      <c r="H12" s="10">
        <v>1660</v>
      </c>
      <c r="I12" s="10"/>
      <c r="J12" s="11" t="s">
        <v>129</v>
      </c>
      <c r="K12" s="10">
        <v>2390</v>
      </c>
      <c r="L12" s="10"/>
      <c r="M12" s="67" t="s">
        <v>61</v>
      </c>
      <c r="N12" s="15">
        <v>1910</v>
      </c>
      <c r="O12" s="15"/>
      <c r="P12" s="16" t="s">
        <v>43</v>
      </c>
      <c r="Q12" s="15">
        <v>760</v>
      </c>
      <c r="R12" s="15"/>
      <c r="S12" s="11" t="s">
        <v>26</v>
      </c>
      <c r="T12" s="17">
        <v>160</v>
      </c>
      <c r="U12" s="18"/>
      <c r="V12" s="1"/>
    </row>
    <row r="13" spans="1:22" ht="20.25" customHeight="1" x14ac:dyDescent="0.15">
      <c r="A13" s="13" t="s">
        <v>191</v>
      </c>
      <c r="B13" s="14">
        <v>1810</v>
      </c>
      <c r="C13" s="14"/>
      <c r="D13" s="9" t="s">
        <v>41</v>
      </c>
      <c r="E13" s="10">
        <v>660</v>
      </c>
      <c r="F13" s="10"/>
      <c r="G13" s="16" t="s">
        <v>71</v>
      </c>
      <c r="H13" s="10">
        <v>950</v>
      </c>
      <c r="I13" s="10"/>
      <c r="J13" s="11" t="s">
        <v>187</v>
      </c>
      <c r="K13" s="10">
        <v>1280</v>
      </c>
      <c r="L13" s="10"/>
      <c r="M13" s="64" t="s">
        <v>66</v>
      </c>
      <c r="N13" s="15">
        <v>3110</v>
      </c>
      <c r="O13" s="15"/>
      <c r="P13" s="16" t="s">
        <v>46</v>
      </c>
      <c r="Q13" s="15">
        <v>1010</v>
      </c>
      <c r="R13" s="15"/>
      <c r="S13" s="11" t="s">
        <v>29</v>
      </c>
      <c r="T13" s="19">
        <v>1850</v>
      </c>
      <c r="U13" s="20"/>
      <c r="V13" s="1"/>
    </row>
    <row r="14" spans="1:22" ht="20.25" customHeight="1" x14ac:dyDescent="0.15">
      <c r="A14" s="13" t="s">
        <v>172</v>
      </c>
      <c r="B14" s="14">
        <v>1840</v>
      </c>
      <c r="C14" s="14"/>
      <c r="D14" s="9"/>
      <c r="E14" s="10"/>
      <c r="F14" s="10"/>
      <c r="G14" s="16" t="s">
        <v>75</v>
      </c>
      <c r="H14" s="10">
        <v>1010</v>
      </c>
      <c r="I14" s="10"/>
      <c r="J14" s="11"/>
      <c r="K14" s="10"/>
      <c r="L14" s="10"/>
      <c r="M14" s="64" t="s">
        <v>68</v>
      </c>
      <c r="N14" s="10">
        <v>2010</v>
      </c>
      <c r="O14" s="10"/>
      <c r="P14" s="9" t="s">
        <v>49</v>
      </c>
      <c r="Q14" s="10">
        <v>830</v>
      </c>
      <c r="R14" s="10"/>
      <c r="S14" s="16" t="s">
        <v>31</v>
      </c>
      <c r="T14" s="19">
        <v>220</v>
      </c>
      <c r="U14" s="20"/>
      <c r="V14" s="1"/>
    </row>
    <row r="15" spans="1:22" ht="20.25" customHeight="1" x14ac:dyDescent="0.15">
      <c r="A15" s="13" t="s">
        <v>17</v>
      </c>
      <c r="B15" s="14">
        <v>860</v>
      </c>
      <c r="C15" s="14"/>
      <c r="D15" s="9"/>
      <c r="E15" s="10"/>
      <c r="F15" s="10">
        <v>0</v>
      </c>
      <c r="G15" s="16" t="s">
        <v>78</v>
      </c>
      <c r="H15" s="10">
        <v>1380</v>
      </c>
      <c r="I15" s="10"/>
      <c r="J15" s="11"/>
      <c r="K15" s="30"/>
      <c r="L15" s="30"/>
      <c r="M15" s="64" t="s">
        <v>179</v>
      </c>
      <c r="N15" s="15">
        <v>1000</v>
      </c>
      <c r="O15" s="15"/>
      <c r="P15" s="9" t="s">
        <v>51</v>
      </c>
      <c r="Q15" s="10">
        <v>840</v>
      </c>
      <c r="R15" s="10"/>
      <c r="S15" s="16"/>
      <c r="T15" s="22"/>
      <c r="U15" s="23"/>
      <c r="V15" s="1"/>
    </row>
    <row r="16" spans="1:22" ht="20.25" customHeight="1" x14ac:dyDescent="0.15">
      <c r="A16" s="13" t="s">
        <v>19</v>
      </c>
      <c r="B16" s="14">
        <v>1260</v>
      </c>
      <c r="C16" s="14"/>
      <c r="D16" s="9" t="s">
        <v>35</v>
      </c>
      <c r="E16" s="21">
        <f>SUM(B13:B53)+SUM(E10:E13)</f>
        <v>84290</v>
      </c>
      <c r="F16" s="21">
        <f>SUM(C13:C53)+SUM(F10:F13)</f>
        <v>0</v>
      </c>
      <c r="G16" s="16" t="s">
        <v>83</v>
      </c>
      <c r="H16" s="15">
        <v>2120</v>
      </c>
      <c r="I16" s="15"/>
      <c r="J16" s="16" t="s">
        <v>35</v>
      </c>
      <c r="K16" s="29">
        <f>SUM(K12:K15)</f>
        <v>3670</v>
      </c>
      <c r="L16" s="29">
        <f>SUM(L12:L15)</f>
        <v>0</v>
      </c>
      <c r="M16" s="65" t="s">
        <v>79</v>
      </c>
      <c r="N16" s="17">
        <v>1090</v>
      </c>
      <c r="O16" s="17"/>
      <c r="P16" s="9"/>
      <c r="Q16" s="10"/>
      <c r="R16" s="10"/>
      <c r="S16" s="16"/>
      <c r="T16" s="15"/>
      <c r="U16" s="20"/>
      <c r="V16" s="1"/>
    </row>
    <row r="17" spans="1:22" ht="20.25" customHeight="1" x14ac:dyDescent="0.15">
      <c r="A17" s="24" t="s">
        <v>20</v>
      </c>
      <c r="B17" s="10">
        <v>890</v>
      </c>
      <c r="C17" s="10"/>
      <c r="D17" s="93" t="s">
        <v>50</v>
      </c>
      <c r="E17" s="94"/>
      <c r="F17" s="95"/>
      <c r="G17" s="34" t="s">
        <v>87</v>
      </c>
      <c r="H17" s="17">
        <v>1850</v>
      </c>
      <c r="I17" s="17"/>
      <c r="J17" s="92" t="s">
        <v>150</v>
      </c>
      <c r="K17" s="92"/>
      <c r="L17" s="92"/>
      <c r="M17" s="65" t="s">
        <v>84</v>
      </c>
      <c r="N17" s="15">
        <v>1880</v>
      </c>
      <c r="O17" s="15"/>
      <c r="P17" s="9"/>
      <c r="Q17" s="10"/>
      <c r="R17" s="10"/>
      <c r="S17" s="11" t="s">
        <v>133</v>
      </c>
      <c r="T17" s="27">
        <f>SUM(T12:T16)</f>
        <v>2230</v>
      </c>
      <c r="U17" s="28">
        <f>SUM(U12:U16)</f>
        <v>0</v>
      </c>
      <c r="V17" s="4"/>
    </row>
    <row r="18" spans="1:22" ht="20.25" customHeight="1" x14ac:dyDescent="0.15">
      <c r="A18" s="25" t="s">
        <v>23</v>
      </c>
      <c r="B18" s="10">
        <v>3600</v>
      </c>
      <c r="C18" s="10"/>
      <c r="D18" s="96"/>
      <c r="E18" s="97"/>
      <c r="F18" s="98"/>
      <c r="G18" s="34"/>
      <c r="H18" s="17"/>
      <c r="I18" s="17"/>
      <c r="J18" s="92"/>
      <c r="K18" s="92"/>
      <c r="L18" s="92"/>
      <c r="M18" s="65"/>
      <c r="N18" s="15"/>
      <c r="O18" s="15"/>
      <c r="P18" s="9" t="s">
        <v>18</v>
      </c>
      <c r="Q18" s="29">
        <f>SUM(Q12:Q15)</f>
        <v>3440</v>
      </c>
      <c r="R18" s="29">
        <f>SUM(R12:R15)</f>
        <v>0</v>
      </c>
      <c r="S18" s="92" t="s">
        <v>37</v>
      </c>
      <c r="T18" s="92"/>
      <c r="U18" s="109"/>
      <c r="V18" s="4"/>
    </row>
    <row r="19" spans="1:22" ht="20.25" customHeight="1" x14ac:dyDescent="0.15">
      <c r="A19" s="87" t="s">
        <v>24</v>
      </c>
      <c r="B19" s="88" t="s">
        <v>201</v>
      </c>
      <c r="C19" s="89"/>
      <c r="D19" s="16" t="s">
        <v>56</v>
      </c>
      <c r="E19" s="12">
        <v>1830</v>
      </c>
      <c r="F19" s="12"/>
      <c r="G19" s="34"/>
      <c r="H19" s="17"/>
      <c r="I19" s="17"/>
      <c r="J19" s="11" t="s">
        <v>91</v>
      </c>
      <c r="K19" s="10">
        <v>2260</v>
      </c>
      <c r="L19" s="10"/>
      <c r="M19" s="65"/>
      <c r="N19" s="15"/>
      <c r="O19" s="15"/>
      <c r="P19" s="92" t="s">
        <v>154</v>
      </c>
      <c r="Q19" s="92"/>
      <c r="R19" s="92"/>
      <c r="S19" s="92"/>
      <c r="T19" s="92"/>
      <c r="U19" s="109"/>
      <c r="V19" s="4"/>
    </row>
    <row r="20" spans="1:22" ht="20.25" customHeight="1" x14ac:dyDescent="0.15">
      <c r="A20" s="24" t="s">
        <v>27</v>
      </c>
      <c r="B20" s="12">
        <v>1810</v>
      </c>
      <c r="C20" s="12"/>
      <c r="D20" s="16" t="s">
        <v>60</v>
      </c>
      <c r="E20" s="12">
        <v>2270</v>
      </c>
      <c r="F20" s="12"/>
      <c r="G20" s="34"/>
      <c r="H20" s="10"/>
      <c r="I20" s="10"/>
      <c r="J20" s="11" t="s">
        <v>115</v>
      </c>
      <c r="K20" s="15">
        <v>1490</v>
      </c>
      <c r="L20" s="15"/>
      <c r="M20" s="65"/>
      <c r="N20" s="15"/>
      <c r="O20" s="15"/>
      <c r="P20" s="92"/>
      <c r="Q20" s="92"/>
      <c r="R20" s="92"/>
      <c r="S20" s="16" t="s">
        <v>155</v>
      </c>
      <c r="T20" s="19">
        <v>1090</v>
      </c>
      <c r="U20" s="20"/>
      <c r="V20" s="4"/>
    </row>
    <row r="21" spans="1:22" ht="20.25" customHeight="1" x14ac:dyDescent="0.15">
      <c r="A21" s="13" t="s">
        <v>32</v>
      </c>
      <c r="B21" s="12">
        <v>2020</v>
      </c>
      <c r="C21" s="12"/>
      <c r="D21" s="16" t="s">
        <v>65</v>
      </c>
      <c r="E21" s="10">
        <v>1140</v>
      </c>
      <c r="F21" s="10"/>
      <c r="G21" s="16" t="s">
        <v>35</v>
      </c>
      <c r="H21" s="29">
        <f>SUM(H12:H20)</f>
        <v>8970</v>
      </c>
      <c r="I21" s="29">
        <f>SUM(I12:I20)</f>
        <v>0</v>
      </c>
      <c r="J21" s="11" t="s">
        <v>204</v>
      </c>
      <c r="K21" s="15">
        <v>630</v>
      </c>
      <c r="L21" s="15"/>
      <c r="M21" s="16" t="s">
        <v>18</v>
      </c>
      <c r="N21" s="29">
        <f>SUM(N12:N20)</f>
        <v>11000</v>
      </c>
      <c r="O21" s="29">
        <f>SUM(O12:O20)</f>
        <v>0</v>
      </c>
      <c r="P21" s="9" t="s">
        <v>54</v>
      </c>
      <c r="Q21" s="30">
        <v>1150</v>
      </c>
      <c r="R21" s="30"/>
      <c r="S21" s="16"/>
      <c r="T21" s="15"/>
      <c r="U21" s="20"/>
      <c r="V21" s="4"/>
    </row>
    <row r="22" spans="1:22" ht="20.25" customHeight="1" x14ac:dyDescent="0.15">
      <c r="A22" s="13" t="s">
        <v>34</v>
      </c>
      <c r="B22" s="12">
        <v>1230</v>
      </c>
      <c r="C22" s="12"/>
      <c r="D22" s="16"/>
      <c r="E22" s="10"/>
      <c r="F22" s="10"/>
      <c r="G22" s="93" t="s">
        <v>134</v>
      </c>
      <c r="H22" s="94"/>
      <c r="I22" s="95"/>
      <c r="J22" s="11"/>
      <c r="K22" s="30"/>
      <c r="L22" s="30"/>
      <c r="M22" s="102" t="s">
        <v>138</v>
      </c>
      <c r="N22" s="102"/>
      <c r="O22" s="102"/>
      <c r="P22" s="9" t="s">
        <v>57</v>
      </c>
      <c r="Q22" s="15">
        <v>920</v>
      </c>
      <c r="R22" s="15"/>
      <c r="S22" s="16" t="s">
        <v>18</v>
      </c>
      <c r="T22" s="29">
        <f>SUM(T20:T21)</f>
        <v>1090</v>
      </c>
      <c r="U22" s="31">
        <f>SUM(U20:U21)</f>
        <v>0</v>
      </c>
      <c r="V22" s="4"/>
    </row>
    <row r="23" spans="1:22" ht="20.25" customHeight="1" x14ac:dyDescent="0.15">
      <c r="A23" s="13" t="s">
        <v>193</v>
      </c>
      <c r="B23" s="12">
        <v>2250</v>
      </c>
      <c r="C23" s="12"/>
      <c r="D23" s="33"/>
      <c r="E23" s="30"/>
      <c r="F23" s="30"/>
      <c r="G23" s="96"/>
      <c r="H23" s="97"/>
      <c r="I23" s="98"/>
      <c r="J23" s="11"/>
      <c r="K23" s="30"/>
      <c r="L23" s="30"/>
      <c r="M23" s="102"/>
      <c r="N23" s="102"/>
      <c r="O23" s="102"/>
      <c r="P23" s="9" t="s">
        <v>62</v>
      </c>
      <c r="Q23" s="17">
        <v>570</v>
      </c>
      <c r="R23" s="17"/>
      <c r="S23" s="92" t="s">
        <v>47</v>
      </c>
      <c r="T23" s="92"/>
      <c r="U23" s="109"/>
      <c r="V23" s="4"/>
    </row>
    <row r="24" spans="1:22" ht="20.25" customHeight="1" x14ac:dyDescent="0.15">
      <c r="A24" s="13" t="s">
        <v>192</v>
      </c>
      <c r="B24" s="12">
        <v>2060</v>
      </c>
      <c r="C24" s="12"/>
      <c r="D24" s="16" t="s">
        <v>35</v>
      </c>
      <c r="E24" s="21">
        <f>SUM(E19:E23)</f>
        <v>5240</v>
      </c>
      <c r="F24" s="21">
        <f>SUM(F19:F23)</f>
        <v>0</v>
      </c>
      <c r="G24" s="34" t="s">
        <v>95</v>
      </c>
      <c r="H24" s="30">
        <v>1380</v>
      </c>
      <c r="I24" s="30"/>
      <c r="J24" s="16" t="s">
        <v>35</v>
      </c>
      <c r="K24" s="29">
        <f>SUM(K19:K23)</f>
        <v>4380</v>
      </c>
      <c r="L24" s="29">
        <f>SUM(L19:L23)</f>
        <v>0</v>
      </c>
      <c r="M24" s="34" t="s">
        <v>88</v>
      </c>
      <c r="N24" s="15">
        <v>2880</v>
      </c>
      <c r="O24" s="15"/>
      <c r="P24" s="9"/>
      <c r="Q24" s="17"/>
      <c r="R24" s="17"/>
      <c r="S24" s="92"/>
      <c r="T24" s="92"/>
      <c r="U24" s="109"/>
      <c r="V24" s="4"/>
    </row>
    <row r="25" spans="1:22" ht="20.25" customHeight="1" x14ac:dyDescent="0.15">
      <c r="A25" s="13" t="s">
        <v>40</v>
      </c>
      <c r="B25" s="10">
        <v>2620</v>
      </c>
      <c r="C25" s="10"/>
      <c r="D25" s="115" t="s">
        <v>136</v>
      </c>
      <c r="E25" s="116"/>
      <c r="F25" s="117"/>
      <c r="G25" s="16" t="s">
        <v>110</v>
      </c>
      <c r="H25" s="10">
        <v>2480</v>
      </c>
      <c r="I25" s="10"/>
      <c r="J25" s="92" t="s">
        <v>123</v>
      </c>
      <c r="K25" s="92"/>
      <c r="L25" s="92"/>
      <c r="M25" s="34" t="s">
        <v>92</v>
      </c>
      <c r="N25" s="30">
        <v>1580</v>
      </c>
      <c r="O25" s="30"/>
      <c r="P25" s="9"/>
      <c r="Q25" s="17"/>
      <c r="R25" s="17"/>
      <c r="S25" s="16" t="s">
        <v>52</v>
      </c>
      <c r="T25" s="19">
        <v>670</v>
      </c>
      <c r="U25" s="20"/>
      <c r="V25" s="4"/>
    </row>
    <row r="26" spans="1:22" ht="20.25" customHeight="1" x14ac:dyDescent="0.15">
      <c r="A26" s="13" t="s">
        <v>44</v>
      </c>
      <c r="B26" s="10">
        <v>1730</v>
      </c>
      <c r="C26" s="10"/>
      <c r="D26" s="118"/>
      <c r="E26" s="119"/>
      <c r="F26" s="120"/>
      <c r="G26" s="9" t="s">
        <v>112</v>
      </c>
      <c r="H26" s="10">
        <v>860</v>
      </c>
      <c r="I26" s="10"/>
      <c r="J26" s="92"/>
      <c r="K26" s="92"/>
      <c r="L26" s="92"/>
      <c r="M26" s="16" t="s">
        <v>8</v>
      </c>
      <c r="N26" s="10">
        <v>2040</v>
      </c>
      <c r="O26" s="10"/>
      <c r="P26" s="9" t="s">
        <v>18</v>
      </c>
      <c r="Q26" s="26">
        <f>SUM(Q21:Q23)</f>
        <v>2640</v>
      </c>
      <c r="R26" s="26">
        <f>SUM(R21:R23)</f>
        <v>0</v>
      </c>
      <c r="S26" s="11" t="s">
        <v>55</v>
      </c>
      <c r="T26" s="19">
        <v>430</v>
      </c>
      <c r="U26" s="20"/>
      <c r="V26" s="4"/>
    </row>
    <row r="27" spans="1:22" ht="20.25" customHeight="1" x14ac:dyDescent="0.15">
      <c r="A27" s="13" t="s">
        <v>48</v>
      </c>
      <c r="B27" s="10">
        <v>3170</v>
      </c>
      <c r="C27" s="10"/>
      <c r="D27" s="35" t="s">
        <v>77</v>
      </c>
      <c r="E27" s="10">
        <v>2530</v>
      </c>
      <c r="F27" s="10"/>
      <c r="G27" s="9"/>
      <c r="H27" s="10"/>
      <c r="I27" s="10"/>
      <c r="J27" s="16" t="s">
        <v>7</v>
      </c>
      <c r="K27" s="10">
        <v>2140</v>
      </c>
      <c r="L27" s="10"/>
      <c r="M27" s="16" t="s">
        <v>14</v>
      </c>
      <c r="N27" s="10">
        <v>2190</v>
      </c>
      <c r="O27" s="10"/>
      <c r="P27" s="92" t="s">
        <v>72</v>
      </c>
      <c r="Q27" s="92"/>
      <c r="R27" s="92"/>
      <c r="S27" s="11" t="s">
        <v>58</v>
      </c>
      <c r="T27" s="19">
        <v>560</v>
      </c>
      <c r="U27" s="20"/>
      <c r="V27" s="4"/>
    </row>
    <row r="28" spans="1:22" ht="20.25" customHeight="1" x14ac:dyDescent="0.15">
      <c r="A28" s="13" t="s">
        <v>53</v>
      </c>
      <c r="B28" s="10">
        <v>1440</v>
      </c>
      <c r="C28" s="10"/>
      <c r="D28" s="35" t="s">
        <v>82</v>
      </c>
      <c r="E28" s="10">
        <v>1570</v>
      </c>
      <c r="F28" s="10"/>
      <c r="G28" s="9"/>
      <c r="H28" s="10"/>
      <c r="I28" s="10"/>
      <c r="J28" s="16" t="s">
        <v>13</v>
      </c>
      <c r="K28" s="10">
        <v>810</v>
      </c>
      <c r="L28" s="10"/>
      <c r="M28" s="16" t="s">
        <v>16</v>
      </c>
      <c r="N28" s="17">
        <v>1880</v>
      </c>
      <c r="O28" s="17"/>
      <c r="P28" s="92"/>
      <c r="Q28" s="92"/>
      <c r="R28" s="92"/>
      <c r="S28" s="11" t="s">
        <v>63</v>
      </c>
      <c r="T28" s="19">
        <v>430</v>
      </c>
      <c r="U28" s="20"/>
      <c r="V28" s="4"/>
    </row>
    <row r="29" spans="1:22" ht="20.25" customHeight="1" x14ac:dyDescent="0.15">
      <c r="A29" s="13" t="s">
        <v>59</v>
      </c>
      <c r="B29" s="10">
        <v>2600</v>
      </c>
      <c r="C29" s="10"/>
      <c r="D29" s="35" t="s">
        <v>102</v>
      </c>
      <c r="E29" s="10">
        <v>1480</v>
      </c>
      <c r="F29" s="10"/>
      <c r="G29" s="16"/>
      <c r="H29" s="10"/>
      <c r="I29" s="10"/>
      <c r="J29" s="16"/>
      <c r="K29" s="10">
        <v>0</v>
      </c>
      <c r="L29" s="10">
        <v>0</v>
      </c>
      <c r="M29" s="16" t="s">
        <v>195</v>
      </c>
      <c r="N29" s="15">
        <v>670</v>
      </c>
      <c r="O29" s="15"/>
      <c r="P29" s="16" t="s">
        <v>194</v>
      </c>
      <c r="Q29" s="30">
        <v>480</v>
      </c>
      <c r="R29" s="30"/>
      <c r="S29" s="11"/>
      <c r="T29" s="15"/>
      <c r="U29" s="20"/>
      <c r="V29" s="4"/>
    </row>
    <row r="30" spans="1:22" ht="20.25" customHeight="1" x14ac:dyDescent="0.15">
      <c r="A30" s="13" t="s">
        <v>64</v>
      </c>
      <c r="B30" s="10">
        <v>2880</v>
      </c>
      <c r="C30" s="10"/>
      <c r="D30" s="35"/>
      <c r="E30" s="10"/>
      <c r="F30" s="10"/>
      <c r="G30" s="16" t="s">
        <v>35</v>
      </c>
      <c r="H30" s="26">
        <f>SUM(H24:H26)</f>
        <v>4720</v>
      </c>
      <c r="I30" s="26">
        <f>SUM(I24:I26)</f>
        <v>0</v>
      </c>
      <c r="J30" s="16"/>
      <c r="K30" s="37"/>
      <c r="L30" s="37"/>
      <c r="M30" s="16" t="s">
        <v>202</v>
      </c>
      <c r="N30" s="15">
        <v>1180</v>
      </c>
      <c r="O30" s="15"/>
      <c r="P30" s="9" t="s">
        <v>85</v>
      </c>
      <c r="Q30" s="15">
        <v>2530</v>
      </c>
      <c r="R30" s="15"/>
      <c r="S30" s="11" t="s">
        <v>18</v>
      </c>
      <c r="T30" s="29">
        <f>SUM(T25:T29)</f>
        <v>2090</v>
      </c>
      <c r="U30" s="31">
        <f>SUM(U25:U29)</f>
        <v>0</v>
      </c>
      <c r="V30" s="4"/>
    </row>
    <row r="31" spans="1:22" ht="20.25" customHeight="1" x14ac:dyDescent="0.15">
      <c r="A31" s="13" t="s">
        <v>67</v>
      </c>
      <c r="B31" s="10">
        <v>1630</v>
      </c>
      <c r="C31" s="10"/>
      <c r="D31" s="16"/>
      <c r="E31" s="17"/>
      <c r="F31" s="17"/>
      <c r="G31" s="93" t="s">
        <v>118</v>
      </c>
      <c r="H31" s="94"/>
      <c r="I31" s="95"/>
      <c r="J31" s="16" t="s">
        <v>18</v>
      </c>
      <c r="K31" s="26">
        <f>SUM(K27:K29)</f>
        <v>2950</v>
      </c>
      <c r="L31" s="26">
        <f>SUM(L27:L29)</f>
        <v>0</v>
      </c>
      <c r="M31" s="65" t="s">
        <v>103</v>
      </c>
      <c r="N31" s="17">
        <v>760</v>
      </c>
      <c r="O31" s="17"/>
      <c r="P31" s="16" t="s">
        <v>93</v>
      </c>
      <c r="Q31" s="15">
        <v>1290</v>
      </c>
      <c r="R31" s="15"/>
      <c r="S31" s="103" t="s">
        <v>143</v>
      </c>
      <c r="T31" s="104"/>
      <c r="U31" s="105"/>
      <c r="V31" s="4"/>
    </row>
    <row r="32" spans="1:22" ht="20.25" customHeight="1" x14ac:dyDescent="0.15">
      <c r="A32" s="13" t="s">
        <v>70</v>
      </c>
      <c r="B32" s="10">
        <v>1550</v>
      </c>
      <c r="C32" s="10"/>
      <c r="D32" s="16" t="s">
        <v>35</v>
      </c>
      <c r="E32" s="21">
        <f>SUM(E27:E31)</f>
        <v>5580</v>
      </c>
      <c r="F32" s="21">
        <f>SUM(F27:F31)</f>
        <v>0</v>
      </c>
      <c r="G32" s="96"/>
      <c r="H32" s="97"/>
      <c r="I32" s="98"/>
      <c r="J32" s="92" t="s">
        <v>137</v>
      </c>
      <c r="K32" s="92"/>
      <c r="L32" s="92"/>
      <c r="M32" s="65" t="s">
        <v>107</v>
      </c>
      <c r="N32" s="17">
        <v>1170</v>
      </c>
      <c r="O32" s="17"/>
      <c r="P32" s="16" t="s">
        <v>96</v>
      </c>
      <c r="Q32" s="15">
        <v>1950</v>
      </c>
      <c r="R32" s="15"/>
      <c r="S32" s="106"/>
      <c r="T32" s="107"/>
      <c r="U32" s="108"/>
      <c r="V32" s="4"/>
    </row>
    <row r="33" spans="1:24" ht="20.25" customHeight="1" x14ac:dyDescent="0.15">
      <c r="A33" s="13" t="s">
        <v>74</v>
      </c>
      <c r="B33" s="10">
        <v>1090</v>
      </c>
      <c r="C33" s="10"/>
      <c r="D33" s="93" t="s">
        <v>135</v>
      </c>
      <c r="E33" s="94"/>
      <c r="F33" s="95"/>
      <c r="G33" s="9" t="s">
        <v>122</v>
      </c>
      <c r="H33" s="10">
        <v>3770</v>
      </c>
      <c r="I33" s="10"/>
      <c r="J33" s="92"/>
      <c r="K33" s="92"/>
      <c r="L33" s="92"/>
      <c r="M33" s="63" t="s">
        <v>113</v>
      </c>
      <c r="N33" s="15">
        <v>620</v>
      </c>
      <c r="O33" s="15"/>
      <c r="P33" s="16" t="s">
        <v>98</v>
      </c>
      <c r="Q33" s="10">
        <v>1420</v>
      </c>
      <c r="R33" s="10"/>
      <c r="S33" s="16" t="s">
        <v>73</v>
      </c>
      <c r="T33" s="19">
        <v>490</v>
      </c>
      <c r="U33" s="20"/>
      <c r="V33" s="4"/>
    </row>
    <row r="34" spans="1:24" ht="20.25" customHeight="1" x14ac:dyDescent="0.15">
      <c r="A34" s="13" t="s">
        <v>76</v>
      </c>
      <c r="B34" s="10">
        <v>1670</v>
      </c>
      <c r="C34" s="10"/>
      <c r="D34" s="96"/>
      <c r="E34" s="97"/>
      <c r="F34" s="98"/>
      <c r="G34" s="90" t="s">
        <v>176</v>
      </c>
      <c r="H34" s="88" t="s">
        <v>201</v>
      </c>
      <c r="I34" s="89"/>
      <c r="J34" s="78" t="s">
        <v>151</v>
      </c>
      <c r="K34" s="10">
        <v>2150</v>
      </c>
      <c r="L34" s="10"/>
      <c r="M34" s="63"/>
      <c r="N34" s="15"/>
      <c r="O34" s="15"/>
      <c r="P34" s="16" t="s">
        <v>100</v>
      </c>
      <c r="Q34" s="15">
        <v>930</v>
      </c>
      <c r="R34" s="15"/>
      <c r="S34" s="16"/>
      <c r="T34" s="15"/>
      <c r="U34" s="20"/>
      <c r="V34" s="4"/>
    </row>
    <row r="35" spans="1:24" ht="20.25" customHeight="1" x14ac:dyDescent="0.15">
      <c r="A35" s="36" t="s">
        <v>81</v>
      </c>
      <c r="B35" s="10">
        <v>1450</v>
      </c>
      <c r="C35" s="10"/>
      <c r="D35" s="16" t="s">
        <v>117</v>
      </c>
      <c r="E35" s="10">
        <v>3580</v>
      </c>
      <c r="F35" s="10"/>
      <c r="G35" s="16" t="s">
        <v>215</v>
      </c>
      <c r="H35" s="10">
        <v>3050</v>
      </c>
      <c r="I35" s="10"/>
      <c r="J35" s="11" t="s">
        <v>158</v>
      </c>
      <c r="K35" s="30">
        <v>1500</v>
      </c>
      <c r="L35" s="30"/>
      <c r="M35" s="63"/>
      <c r="N35" s="15"/>
      <c r="O35" s="15"/>
      <c r="P35" s="16" t="s">
        <v>104</v>
      </c>
      <c r="Q35" s="17">
        <v>500</v>
      </c>
      <c r="R35" s="17"/>
      <c r="S35" s="16" t="s">
        <v>18</v>
      </c>
      <c r="T35" s="29">
        <f>SUM(T33)</f>
        <v>490</v>
      </c>
      <c r="U35" s="31">
        <f>SUM(U33)</f>
        <v>0</v>
      </c>
      <c r="V35" s="4"/>
    </row>
    <row r="36" spans="1:24" ht="20.25" customHeight="1" x14ac:dyDescent="0.15">
      <c r="A36" s="36" t="s">
        <v>86</v>
      </c>
      <c r="B36" s="10">
        <v>750</v>
      </c>
      <c r="C36" s="10"/>
      <c r="D36" s="16"/>
      <c r="E36" s="10"/>
      <c r="F36" s="10"/>
      <c r="G36" s="16" t="s">
        <v>6</v>
      </c>
      <c r="H36" s="17">
        <v>1560</v>
      </c>
      <c r="I36" s="17"/>
      <c r="J36" s="11" t="s">
        <v>159</v>
      </c>
      <c r="K36" s="30">
        <v>1310</v>
      </c>
      <c r="L36" s="30"/>
      <c r="M36" s="63"/>
      <c r="N36" s="15"/>
      <c r="O36" s="15"/>
      <c r="P36" s="16" t="s">
        <v>196</v>
      </c>
      <c r="Q36" s="10">
        <v>1260</v>
      </c>
      <c r="R36" s="10"/>
      <c r="S36" s="93" t="s">
        <v>80</v>
      </c>
      <c r="T36" s="94"/>
      <c r="U36" s="99"/>
      <c r="V36" s="4"/>
    </row>
    <row r="37" spans="1:24" ht="20.25" customHeight="1" x14ac:dyDescent="0.15">
      <c r="A37" s="36" t="s">
        <v>90</v>
      </c>
      <c r="B37" s="10">
        <v>2420</v>
      </c>
      <c r="C37" s="10"/>
      <c r="D37" s="9" t="s">
        <v>35</v>
      </c>
      <c r="E37" s="21">
        <f>SUM(E35:E36)</f>
        <v>3580</v>
      </c>
      <c r="F37" s="21">
        <f>SUM(F35:F36)</f>
        <v>0</v>
      </c>
      <c r="G37" s="16" t="s">
        <v>12</v>
      </c>
      <c r="H37" s="10">
        <v>100</v>
      </c>
      <c r="I37" s="10"/>
      <c r="J37" s="11" t="s">
        <v>161</v>
      </c>
      <c r="K37" s="30">
        <v>1560</v>
      </c>
      <c r="L37" s="30"/>
      <c r="M37" s="66" t="s">
        <v>18</v>
      </c>
      <c r="N37" s="39">
        <f>SUM(N24:N36)</f>
        <v>14970</v>
      </c>
      <c r="O37" s="39">
        <f>SUM(O24:O36)</f>
        <v>0</v>
      </c>
      <c r="P37" s="16" t="s">
        <v>119</v>
      </c>
      <c r="Q37" s="15">
        <v>1590</v>
      </c>
      <c r="R37" s="15"/>
      <c r="S37" s="96"/>
      <c r="T37" s="97"/>
      <c r="U37" s="100"/>
      <c r="V37" s="4"/>
    </row>
    <row r="38" spans="1:24" ht="20.25" customHeight="1" x14ac:dyDescent="0.15">
      <c r="A38" s="36" t="s">
        <v>174</v>
      </c>
      <c r="B38" s="10">
        <v>4480</v>
      </c>
      <c r="C38" s="10"/>
      <c r="D38" s="92" t="s">
        <v>148</v>
      </c>
      <c r="E38" s="92"/>
      <c r="F38" s="92"/>
      <c r="G38" s="16" t="s">
        <v>15</v>
      </c>
      <c r="H38" s="17">
        <v>1300</v>
      </c>
      <c r="I38" s="17"/>
      <c r="J38" s="11" t="s">
        <v>152</v>
      </c>
      <c r="K38" s="15">
        <v>1030</v>
      </c>
      <c r="L38" s="15"/>
      <c r="M38" s="102" t="s">
        <v>169</v>
      </c>
      <c r="N38" s="102"/>
      <c r="O38" s="102"/>
      <c r="P38" s="16" t="s">
        <v>124</v>
      </c>
      <c r="Q38" s="10">
        <v>790</v>
      </c>
      <c r="R38" s="10"/>
      <c r="S38" s="16" t="s">
        <v>130</v>
      </c>
      <c r="T38" s="19">
        <v>70</v>
      </c>
      <c r="U38" s="20"/>
      <c r="V38" s="4"/>
    </row>
    <row r="39" spans="1:24" ht="20.25" customHeight="1" x14ac:dyDescent="0.15">
      <c r="A39" s="36" t="s">
        <v>200</v>
      </c>
      <c r="B39" s="10">
        <v>2090</v>
      </c>
      <c r="C39" s="10"/>
      <c r="D39" s="92"/>
      <c r="E39" s="92"/>
      <c r="F39" s="92"/>
      <c r="G39" s="90" t="s">
        <v>177</v>
      </c>
      <c r="H39" s="88" t="s">
        <v>201</v>
      </c>
      <c r="I39" s="89"/>
      <c r="J39" s="41"/>
      <c r="K39" s="42"/>
      <c r="L39" s="42"/>
      <c r="M39" s="102"/>
      <c r="N39" s="102"/>
      <c r="O39" s="102"/>
      <c r="P39" s="16"/>
      <c r="Q39" s="10"/>
      <c r="R39" s="10"/>
      <c r="S39" s="11" t="s">
        <v>89</v>
      </c>
      <c r="T39" s="38">
        <v>170</v>
      </c>
      <c r="U39" s="18"/>
      <c r="V39" s="4"/>
    </row>
    <row r="40" spans="1:24" ht="20.25" customHeight="1" x14ac:dyDescent="0.15">
      <c r="A40" s="36" t="s">
        <v>106</v>
      </c>
      <c r="B40" s="10">
        <v>2310</v>
      </c>
      <c r="C40" s="10"/>
      <c r="D40" s="16" t="s">
        <v>167</v>
      </c>
      <c r="E40" s="10">
        <v>3060</v>
      </c>
      <c r="F40" s="10"/>
      <c r="G40" s="16" t="s">
        <v>21</v>
      </c>
      <c r="H40" s="17">
        <v>2580</v>
      </c>
      <c r="I40" s="17"/>
      <c r="J40" s="41"/>
      <c r="K40" s="42"/>
      <c r="L40" s="42"/>
      <c r="M40" s="63" t="s">
        <v>188</v>
      </c>
      <c r="N40" s="15">
        <v>1490</v>
      </c>
      <c r="O40" s="15"/>
      <c r="P40" s="16"/>
      <c r="Q40" s="10"/>
      <c r="R40" s="10"/>
      <c r="S40" s="11" t="s">
        <v>94</v>
      </c>
      <c r="T40" s="38">
        <v>220</v>
      </c>
      <c r="U40" s="18"/>
      <c r="V40" s="4"/>
    </row>
    <row r="41" spans="1:24" ht="20.25" customHeight="1" x14ac:dyDescent="0.15">
      <c r="A41" s="36" t="s">
        <v>109</v>
      </c>
      <c r="B41" s="10">
        <v>1000</v>
      </c>
      <c r="C41" s="10"/>
      <c r="D41" s="11" t="s">
        <v>181</v>
      </c>
      <c r="E41" s="10">
        <v>2140</v>
      </c>
      <c r="F41" s="10"/>
      <c r="G41" s="16" t="s">
        <v>149</v>
      </c>
      <c r="H41" s="17">
        <v>870</v>
      </c>
      <c r="I41" s="17"/>
      <c r="J41" s="16" t="s">
        <v>35</v>
      </c>
      <c r="K41" s="29">
        <f>SUM(K34:K40)</f>
        <v>7550</v>
      </c>
      <c r="L41" s="29">
        <f>SUM(L34:L40)</f>
        <v>0</v>
      </c>
      <c r="M41" s="63"/>
      <c r="N41" s="15"/>
      <c r="O41" s="15"/>
      <c r="P41" s="9" t="s">
        <v>18</v>
      </c>
      <c r="Q41" s="29">
        <f>SUM(Q29:Q40)</f>
        <v>12740</v>
      </c>
      <c r="R41" s="29">
        <f>SUM(R29:R40)</f>
        <v>0</v>
      </c>
      <c r="S41" s="11" t="s">
        <v>97</v>
      </c>
      <c r="T41" s="38">
        <v>140</v>
      </c>
      <c r="U41" s="18"/>
      <c r="V41" s="4"/>
    </row>
    <row r="42" spans="1:24" ht="20.25" customHeight="1" x14ac:dyDescent="0.15">
      <c r="A42" s="36" t="s">
        <v>111</v>
      </c>
      <c r="B42" s="10">
        <v>1300</v>
      </c>
      <c r="C42" s="10"/>
      <c r="D42" s="16" t="s">
        <v>198</v>
      </c>
      <c r="E42" s="17">
        <v>3170</v>
      </c>
      <c r="F42" s="17"/>
      <c r="G42" s="16" t="s">
        <v>171</v>
      </c>
      <c r="H42" s="17">
        <v>630</v>
      </c>
      <c r="I42" s="17"/>
      <c r="J42" s="101" t="s">
        <v>182</v>
      </c>
      <c r="K42" s="101"/>
      <c r="L42" s="101"/>
      <c r="M42" s="63"/>
      <c r="N42" s="15"/>
      <c r="O42" s="15"/>
      <c r="P42" s="92" t="s">
        <v>141</v>
      </c>
      <c r="Q42" s="92"/>
      <c r="R42" s="92"/>
      <c r="S42" s="11" t="s">
        <v>99</v>
      </c>
      <c r="T42" s="38">
        <v>110</v>
      </c>
      <c r="U42" s="18"/>
      <c r="V42" s="4"/>
    </row>
    <row r="43" spans="1:24" ht="20.25" customHeight="1" x14ac:dyDescent="0.15">
      <c r="A43" s="36" t="s">
        <v>114</v>
      </c>
      <c r="B43" s="30">
        <v>3080</v>
      </c>
      <c r="C43" s="30"/>
      <c r="D43" s="16"/>
      <c r="E43" s="17"/>
      <c r="F43" s="17"/>
      <c r="G43" s="11" t="s">
        <v>30</v>
      </c>
      <c r="H43" s="48">
        <v>50</v>
      </c>
      <c r="I43" s="48"/>
      <c r="J43" s="101"/>
      <c r="K43" s="101"/>
      <c r="L43" s="101"/>
      <c r="M43" s="16" t="s">
        <v>18</v>
      </c>
      <c r="N43" s="21">
        <f>SUM(N40:N42)</f>
        <v>1490</v>
      </c>
      <c r="O43" s="21">
        <f>SUM(O40:O42)</f>
        <v>0</v>
      </c>
      <c r="P43" s="92"/>
      <c r="Q43" s="92"/>
      <c r="R43" s="92"/>
      <c r="S43" s="16" t="s">
        <v>101</v>
      </c>
      <c r="T43" s="19">
        <v>170</v>
      </c>
      <c r="U43" s="20"/>
      <c r="V43" s="4"/>
      <c r="W43" s="5"/>
      <c r="X43" s="6"/>
    </row>
    <row r="44" spans="1:24" ht="20.25" customHeight="1" x14ac:dyDescent="0.15">
      <c r="A44" s="36" t="s">
        <v>116</v>
      </c>
      <c r="B44" s="30">
        <v>2090</v>
      </c>
      <c r="C44" s="30"/>
      <c r="D44" s="16"/>
      <c r="E44" s="17"/>
      <c r="F44" s="17"/>
      <c r="G44" s="11" t="s">
        <v>33</v>
      </c>
      <c r="H44" s="48">
        <v>80</v>
      </c>
      <c r="I44" s="48"/>
      <c r="J44" s="16" t="s">
        <v>160</v>
      </c>
      <c r="K44" s="10">
        <v>40</v>
      </c>
      <c r="L44" s="10"/>
      <c r="M44" s="92" t="s">
        <v>139</v>
      </c>
      <c r="N44" s="92"/>
      <c r="O44" s="92"/>
      <c r="P44" s="16" t="s">
        <v>142</v>
      </c>
      <c r="Q44" s="10">
        <v>960</v>
      </c>
      <c r="R44" s="10"/>
      <c r="S44" s="16" t="s">
        <v>105</v>
      </c>
      <c r="T44" s="19">
        <v>110</v>
      </c>
      <c r="U44" s="20"/>
      <c r="V44" s="4"/>
    </row>
    <row r="45" spans="1:24" ht="20.25" customHeight="1" x14ac:dyDescent="0.15">
      <c r="A45" s="36" t="s">
        <v>199</v>
      </c>
      <c r="B45" s="10">
        <v>1740</v>
      </c>
      <c r="C45" s="10"/>
      <c r="D45" s="16" t="s">
        <v>35</v>
      </c>
      <c r="E45" s="21">
        <f>SUM(E40:E44)</f>
        <v>8370</v>
      </c>
      <c r="F45" s="77">
        <f>SUM(F40:F44)</f>
        <v>0</v>
      </c>
      <c r="G45" s="41" t="s">
        <v>36</v>
      </c>
      <c r="H45" s="79">
        <v>50</v>
      </c>
      <c r="I45" s="79"/>
      <c r="J45" s="16"/>
      <c r="K45" s="10"/>
      <c r="L45" s="10"/>
      <c r="M45" s="92"/>
      <c r="N45" s="92"/>
      <c r="O45" s="92"/>
      <c r="P45" s="9" t="s">
        <v>156</v>
      </c>
      <c r="Q45" s="17">
        <v>820</v>
      </c>
      <c r="R45" s="17"/>
      <c r="S45" s="16" t="s">
        <v>108</v>
      </c>
      <c r="T45" s="10">
        <v>90</v>
      </c>
      <c r="U45" s="23"/>
      <c r="V45" s="4"/>
    </row>
    <row r="46" spans="1:24" ht="20.25" customHeight="1" x14ac:dyDescent="0.15">
      <c r="A46" s="36" t="s">
        <v>178</v>
      </c>
      <c r="B46" s="10">
        <v>3330</v>
      </c>
      <c r="C46" s="10"/>
      <c r="D46" s="92" t="s">
        <v>131</v>
      </c>
      <c r="E46" s="92"/>
      <c r="F46" s="92"/>
      <c r="G46" s="11" t="s">
        <v>38</v>
      </c>
      <c r="H46" s="30">
        <v>130</v>
      </c>
      <c r="I46" s="30"/>
      <c r="J46" s="16" t="s">
        <v>18</v>
      </c>
      <c r="K46" s="26">
        <f>SUM(K44:K45)</f>
        <v>40</v>
      </c>
      <c r="L46" s="26">
        <f>SUM(L44:L45)</f>
        <v>0</v>
      </c>
      <c r="M46" s="16" t="s">
        <v>25</v>
      </c>
      <c r="N46" s="15">
        <v>1870</v>
      </c>
      <c r="O46" s="15"/>
      <c r="P46" s="16" t="s">
        <v>164</v>
      </c>
      <c r="Q46" s="30">
        <v>390</v>
      </c>
      <c r="R46" s="30"/>
      <c r="S46" s="11"/>
      <c r="T46" s="15"/>
      <c r="U46" s="20"/>
      <c r="V46" s="4"/>
    </row>
    <row r="47" spans="1:24" ht="20.25" customHeight="1" x14ac:dyDescent="0.15">
      <c r="A47" s="36" t="s">
        <v>5</v>
      </c>
      <c r="B47" s="15">
        <v>1830</v>
      </c>
      <c r="C47" s="15"/>
      <c r="D47" s="92"/>
      <c r="E47" s="92"/>
      <c r="F47" s="92"/>
      <c r="G47" s="80" t="s">
        <v>39</v>
      </c>
      <c r="H47" s="81">
        <v>110</v>
      </c>
      <c r="I47" s="81"/>
      <c r="J47" s="92" t="s">
        <v>213</v>
      </c>
      <c r="K47" s="92"/>
      <c r="L47" s="92"/>
      <c r="M47" s="68" t="s">
        <v>28</v>
      </c>
      <c r="N47" s="42">
        <v>2080</v>
      </c>
      <c r="O47" s="42"/>
      <c r="P47" s="16" t="s">
        <v>157</v>
      </c>
      <c r="Q47" s="17">
        <v>810</v>
      </c>
      <c r="R47" s="17"/>
      <c r="S47" s="16" t="s">
        <v>18</v>
      </c>
      <c r="T47" s="26">
        <f>SUM(T38:T46)</f>
        <v>1080</v>
      </c>
      <c r="U47" s="40">
        <f>SUM(U38:U46)</f>
        <v>0</v>
      </c>
      <c r="V47" s="4"/>
    </row>
    <row r="48" spans="1:24" ht="20.25" customHeight="1" x14ac:dyDescent="0.15">
      <c r="A48" s="36" t="s">
        <v>175</v>
      </c>
      <c r="B48" s="15">
        <v>570</v>
      </c>
      <c r="C48" s="15"/>
      <c r="D48" s="16" t="s">
        <v>206</v>
      </c>
      <c r="E48" s="10">
        <v>2340</v>
      </c>
      <c r="F48" s="10"/>
      <c r="G48" s="11" t="s">
        <v>42</v>
      </c>
      <c r="H48" s="15">
        <v>30</v>
      </c>
      <c r="I48" s="15"/>
      <c r="J48" s="92"/>
      <c r="K48" s="92"/>
      <c r="L48" s="92"/>
      <c r="M48" s="16" t="s">
        <v>203</v>
      </c>
      <c r="N48" s="15">
        <v>530</v>
      </c>
      <c r="O48" s="15"/>
      <c r="P48" s="16" t="s">
        <v>162</v>
      </c>
      <c r="Q48" s="15">
        <v>300</v>
      </c>
      <c r="R48" s="15"/>
      <c r="S48" s="16"/>
      <c r="T48" s="15"/>
      <c r="U48" s="20"/>
      <c r="V48" s="4"/>
    </row>
    <row r="49" spans="1:22" ht="20.25" customHeight="1" x14ac:dyDescent="0.15">
      <c r="A49" s="43" t="s">
        <v>145</v>
      </c>
      <c r="B49" s="44">
        <v>1860</v>
      </c>
      <c r="C49" s="44"/>
      <c r="D49" s="11" t="s">
        <v>207</v>
      </c>
      <c r="E49" s="10">
        <v>2360</v>
      </c>
      <c r="F49" s="10"/>
      <c r="G49" s="11" t="s">
        <v>45</v>
      </c>
      <c r="H49" s="15">
        <v>50</v>
      </c>
      <c r="I49" s="15"/>
      <c r="J49" s="11" t="s">
        <v>211</v>
      </c>
      <c r="K49" s="10">
        <v>650</v>
      </c>
      <c r="L49" s="10"/>
      <c r="M49" s="68" t="s">
        <v>183</v>
      </c>
      <c r="N49" s="42">
        <v>580</v>
      </c>
      <c r="O49" s="42"/>
      <c r="P49" s="16" t="s">
        <v>163</v>
      </c>
      <c r="Q49" s="15">
        <v>1670</v>
      </c>
      <c r="R49" s="15"/>
      <c r="S49" s="32"/>
      <c r="T49" s="32"/>
      <c r="U49" s="45"/>
      <c r="V49" s="4"/>
    </row>
    <row r="50" spans="1:22" ht="20.25" customHeight="1" x14ac:dyDescent="0.15">
      <c r="A50" s="43" t="s">
        <v>146</v>
      </c>
      <c r="B50" s="44">
        <v>1470</v>
      </c>
      <c r="C50" s="44"/>
      <c r="D50" s="16" t="s">
        <v>208</v>
      </c>
      <c r="E50" s="17">
        <v>810</v>
      </c>
      <c r="F50" s="17"/>
      <c r="G50" s="11"/>
      <c r="H50" s="15"/>
      <c r="I50" s="15"/>
      <c r="J50" s="11" t="s">
        <v>212</v>
      </c>
      <c r="K50" s="10">
        <v>770</v>
      </c>
      <c r="L50" s="10"/>
      <c r="M50" s="68"/>
      <c r="N50" s="42"/>
      <c r="O50" s="42"/>
      <c r="P50" s="16" t="s">
        <v>170</v>
      </c>
      <c r="Q50" s="10">
        <v>380</v>
      </c>
      <c r="R50" s="10"/>
      <c r="S50" s="16" t="s">
        <v>120</v>
      </c>
      <c r="T50" s="46">
        <f>E16</f>
        <v>84290</v>
      </c>
      <c r="U50" s="47">
        <f>F16</f>
        <v>0</v>
      </c>
      <c r="V50" s="4"/>
    </row>
    <row r="51" spans="1:22" ht="20.25" customHeight="1" x14ac:dyDescent="0.15">
      <c r="A51" s="13" t="s">
        <v>147</v>
      </c>
      <c r="B51" s="10">
        <v>1410</v>
      </c>
      <c r="C51" s="10"/>
      <c r="D51" s="16"/>
      <c r="E51" s="17"/>
      <c r="F51" s="17"/>
      <c r="G51" s="16"/>
      <c r="H51" s="10"/>
      <c r="I51" s="10"/>
      <c r="J51" s="11"/>
      <c r="K51" s="10"/>
      <c r="L51" s="10"/>
      <c r="M51" s="68"/>
      <c r="N51" s="42"/>
      <c r="O51" s="42"/>
      <c r="P51" s="16"/>
      <c r="Q51" s="10"/>
      <c r="R51" s="10"/>
      <c r="S51" s="16" t="s">
        <v>121</v>
      </c>
      <c r="T51" s="49">
        <f>SUM(E24,E32,E37,E45,E53,H21,H30,H53,K16,K24,K31,K41,K46,K53,N21,N37,N43,N53,Q18,Q26,Q41,Q53,T17,T22,T30)</f>
        <v>138420</v>
      </c>
      <c r="U51" s="50">
        <f>SUM(F24,F32,F37,F45,F53,I21,I30,I53,L16,L24,L31,L41,L46,L53,O21,O37,O43,O53,R18,R26,R41,R53,U17,U22,U30)</f>
        <v>0</v>
      </c>
      <c r="V51" s="4"/>
    </row>
    <row r="52" spans="1:22" ht="20.25" customHeight="1" x14ac:dyDescent="0.15">
      <c r="A52" s="13" t="s">
        <v>180</v>
      </c>
      <c r="B52" s="10">
        <v>880</v>
      </c>
      <c r="C52" s="10"/>
      <c r="D52" s="16"/>
      <c r="E52" s="17"/>
      <c r="F52" s="17"/>
      <c r="G52" s="69"/>
      <c r="H52" s="69"/>
      <c r="I52" s="69"/>
      <c r="J52" s="11"/>
      <c r="K52" s="30"/>
      <c r="L52" s="30"/>
      <c r="M52" s="16"/>
      <c r="N52" s="15"/>
      <c r="O52" s="15"/>
      <c r="P52" s="16"/>
      <c r="Q52" s="15"/>
      <c r="R52" s="15"/>
      <c r="S52" s="16" t="s">
        <v>125</v>
      </c>
      <c r="T52" s="49">
        <f>T47+T35</f>
        <v>1570</v>
      </c>
      <c r="U52" s="50">
        <f>U47+U35</f>
        <v>0</v>
      </c>
      <c r="V52" s="4"/>
    </row>
    <row r="53" spans="1:22" ht="20.25" customHeight="1" thickBot="1" x14ac:dyDescent="0.2">
      <c r="A53" s="82" t="s">
        <v>197</v>
      </c>
      <c r="B53" s="51">
        <v>2390</v>
      </c>
      <c r="C53" s="51"/>
      <c r="D53" s="53" t="s">
        <v>35</v>
      </c>
      <c r="E53" s="52">
        <f>SUM(E48:E52)</f>
        <v>5510</v>
      </c>
      <c r="F53" s="52">
        <f>SUM(F48:F52)</f>
        <v>0</v>
      </c>
      <c r="G53" s="53" t="s">
        <v>35</v>
      </c>
      <c r="H53" s="54">
        <f>SUM(H33:H52)</f>
        <v>14360</v>
      </c>
      <c r="I53" s="54">
        <f>SUM(I33:I52)</f>
        <v>0</v>
      </c>
      <c r="J53" s="53" t="s">
        <v>35</v>
      </c>
      <c r="K53" s="54">
        <f>SUM(K49:K52)</f>
        <v>1420</v>
      </c>
      <c r="L53" s="54">
        <f>SUM(L49:L52)</f>
        <v>0</v>
      </c>
      <c r="M53" s="53" t="s">
        <v>18</v>
      </c>
      <c r="N53" s="52">
        <f>SUM(N46:N49)</f>
        <v>5060</v>
      </c>
      <c r="O53" s="52">
        <f>SUM(O46:O49)</f>
        <v>0</v>
      </c>
      <c r="P53" s="53" t="s">
        <v>133</v>
      </c>
      <c r="Q53" s="54">
        <f>SUM(Q44:Q52)</f>
        <v>5330</v>
      </c>
      <c r="R53" s="54">
        <f>SUM(R44:R52)</f>
        <v>0</v>
      </c>
      <c r="S53" s="53" t="s">
        <v>126</v>
      </c>
      <c r="T53" s="55">
        <f>T50+T51+T52</f>
        <v>224280</v>
      </c>
      <c r="U53" s="56">
        <f>U50+U51+U52</f>
        <v>0</v>
      </c>
      <c r="V53" s="4"/>
    </row>
    <row r="54" spans="1:22" ht="19.5" customHeight="1" x14ac:dyDescent="0.2">
      <c r="A54" s="76"/>
      <c r="B54" s="76"/>
      <c r="C54" s="76"/>
      <c r="D54" s="8"/>
      <c r="E54" s="8"/>
      <c r="F54" s="8"/>
      <c r="G54" s="76"/>
      <c r="H54" s="76"/>
      <c r="I54" s="76"/>
      <c r="J54" s="60"/>
      <c r="K54" s="60"/>
      <c r="L54" s="60"/>
      <c r="M54" s="76"/>
      <c r="N54" s="76"/>
      <c r="O54" s="76"/>
      <c r="P54" s="70"/>
      <c r="Q54" s="70"/>
      <c r="R54" s="70"/>
      <c r="S54" s="70"/>
      <c r="T54" s="70"/>
      <c r="U54" s="70"/>
      <c r="V54" s="4"/>
    </row>
    <row r="55" spans="1:22" ht="19.5" customHeight="1" x14ac:dyDescent="0.2">
      <c r="A55" s="76"/>
      <c r="B55" s="76"/>
      <c r="C55" s="76"/>
      <c r="D55" s="8"/>
      <c r="E55" s="8"/>
      <c r="F55" s="8"/>
      <c r="G55" s="76"/>
      <c r="H55" s="76"/>
      <c r="I55" s="76"/>
      <c r="J55" s="60"/>
      <c r="K55" s="60"/>
      <c r="L55" s="60"/>
      <c r="M55" s="76"/>
      <c r="N55" s="76"/>
      <c r="O55" s="76"/>
      <c r="P55" s="70"/>
      <c r="Q55" s="70"/>
      <c r="R55" s="70"/>
      <c r="S55" s="70"/>
      <c r="T55" s="70"/>
      <c r="U55" s="70"/>
      <c r="V55" s="4"/>
    </row>
    <row r="56" spans="1:22" s="8" customFormat="1" ht="18.75" customHeight="1" x14ac:dyDescent="0.2">
      <c r="A56" s="91" t="s">
        <v>189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7"/>
    </row>
    <row r="57" spans="1:22" s="8" customFormat="1" ht="18" customHeight="1" x14ac:dyDescent="0.2">
      <c r="A57" s="57" t="s">
        <v>127</v>
      </c>
      <c r="B57" s="57"/>
      <c r="C57" s="57"/>
      <c r="D57" s="72"/>
      <c r="E57" s="73"/>
      <c r="F57" s="73"/>
      <c r="G57" s="57"/>
      <c r="H57" s="57"/>
      <c r="I57" s="57"/>
      <c r="J57" s="62"/>
      <c r="K57" s="62"/>
      <c r="L57" s="62"/>
      <c r="M57" s="71"/>
      <c r="N57" s="71"/>
      <c r="O57" s="71"/>
      <c r="P57" s="57"/>
      <c r="Q57" s="57"/>
      <c r="R57" s="57"/>
      <c r="S57" s="59"/>
      <c r="T57" s="57"/>
      <c r="U57" s="57"/>
      <c r="V57" s="7"/>
    </row>
    <row r="58" spans="1:22" s="8" customFormat="1" ht="15.75" customHeight="1" x14ac:dyDescent="0.2">
      <c r="A58" s="57" t="s">
        <v>144</v>
      </c>
      <c r="B58" s="57"/>
      <c r="C58" s="57"/>
      <c r="D58" s="74"/>
      <c r="E58" s="75"/>
      <c r="F58" s="75"/>
      <c r="G58" s="57"/>
      <c r="H58" s="57"/>
      <c r="I58" s="57"/>
      <c r="J58" s="3"/>
      <c r="K58" s="3"/>
      <c r="L58" s="3"/>
      <c r="M58" s="61"/>
      <c r="N58" s="60"/>
      <c r="O58" s="60"/>
      <c r="P58" s="60"/>
      <c r="Q58" s="60"/>
      <c r="R58" s="60"/>
      <c r="S58" s="60"/>
      <c r="T58" s="60"/>
      <c r="U58" s="60"/>
    </row>
    <row r="59" spans="1:22" s="8" customFormat="1" ht="15.95" customHeight="1" x14ac:dyDescent="0.2">
      <c r="A59" s="60"/>
      <c r="B59" s="60"/>
      <c r="C59" s="60"/>
      <c r="D59" s="76"/>
      <c r="E59" s="76"/>
      <c r="F59" s="76"/>
      <c r="G59" s="60"/>
      <c r="H59" s="60"/>
      <c r="I59" s="60"/>
      <c r="J59" s="3"/>
      <c r="K59" s="3"/>
      <c r="L59" s="3"/>
      <c r="M59" s="61"/>
      <c r="N59" s="60"/>
      <c r="O59" s="60"/>
      <c r="P59" s="60"/>
      <c r="Q59" s="60"/>
      <c r="R59" s="60"/>
      <c r="S59" s="60"/>
      <c r="T59" s="60"/>
      <c r="U59" s="60"/>
      <c r="V59" s="7"/>
    </row>
    <row r="60" spans="1:22" ht="17.25" x14ac:dyDescent="0.15">
      <c r="A60" s="60"/>
      <c r="B60" s="60"/>
      <c r="C60" s="60"/>
      <c r="D60" s="70"/>
      <c r="E60" s="70"/>
      <c r="F60" s="70"/>
      <c r="G60" s="60"/>
      <c r="H60" s="60"/>
      <c r="I60" s="60"/>
      <c r="M60" s="60"/>
      <c r="N60" s="60"/>
      <c r="O60" s="60"/>
      <c r="P60" s="60"/>
      <c r="Q60" s="60"/>
      <c r="R60" s="60"/>
      <c r="S60" s="60"/>
      <c r="T60" s="60"/>
      <c r="U60" s="60"/>
      <c r="V60" s="4"/>
    </row>
    <row r="61" spans="1:22" ht="17.25" x14ac:dyDescent="0.2">
      <c r="A61" s="60"/>
      <c r="B61" s="60"/>
      <c r="C61" s="60"/>
      <c r="D61" s="57"/>
      <c r="E61" s="57"/>
      <c r="F61" s="57"/>
      <c r="G61" s="60"/>
      <c r="H61" s="60"/>
      <c r="I61" s="60"/>
      <c r="M61" s="60"/>
      <c r="N61" s="60"/>
      <c r="O61" s="60"/>
      <c r="P61" s="60"/>
      <c r="Q61" s="60"/>
      <c r="R61" s="60"/>
      <c r="S61" s="60"/>
      <c r="T61" s="60"/>
      <c r="U61" s="60"/>
      <c r="V61" s="4"/>
    </row>
    <row r="62" spans="1:22" ht="17.25" x14ac:dyDescent="0.2">
      <c r="A62" s="60"/>
      <c r="B62" s="60"/>
      <c r="C62" s="60"/>
      <c r="D62" s="58"/>
      <c r="E62" s="58"/>
      <c r="F62" s="58"/>
      <c r="G62" s="1"/>
      <c r="H62" s="1"/>
      <c r="I62" s="1"/>
      <c r="M62" s="1"/>
      <c r="N62" s="1"/>
      <c r="O62" s="1"/>
      <c r="P62" s="1"/>
      <c r="Q62" s="1"/>
      <c r="R62" s="1"/>
      <c r="S62" s="1"/>
      <c r="T62" s="1"/>
      <c r="U62" s="1"/>
      <c r="V62" s="4"/>
    </row>
    <row r="63" spans="1:22" x14ac:dyDescent="0.15">
      <c r="A63" s="1"/>
      <c r="B63" s="1"/>
      <c r="C63" s="1"/>
      <c r="D63" s="60"/>
      <c r="E63" s="60"/>
      <c r="F63" s="60"/>
      <c r="G63" s="1"/>
      <c r="H63" s="1"/>
      <c r="I63" s="1"/>
      <c r="M63" s="1"/>
      <c r="N63" s="1"/>
      <c r="O63" s="1"/>
      <c r="P63" s="1"/>
      <c r="Q63" s="1"/>
      <c r="R63" s="1"/>
      <c r="S63" s="1"/>
      <c r="T63" s="1"/>
      <c r="U63" s="1"/>
      <c r="V63" s="4"/>
    </row>
    <row r="64" spans="1:22" x14ac:dyDescent="0.15">
      <c r="B64" s="1"/>
      <c r="C64" s="1"/>
      <c r="D64" s="60"/>
      <c r="E64" s="60"/>
      <c r="F64" s="60"/>
      <c r="V64" s="4"/>
    </row>
    <row r="65" spans="4:22" x14ac:dyDescent="0.15">
      <c r="D65" s="60"/>
      <c r="E65" s="60"/>
      <c r="F65" s="60"/>
      <c r="V65" s="4"/>
    </row>
    <row r="66" spans="4:22" x14ac:dyDescent="0.15">
      <c r="D66" s="60"/>
      <c r="E66" s="60"/>
      <c r="F66" s="60"/>
    </row>
    <row r="67" spans="4:22" x14ac:dyDescent="0.15">
      <c r="D67" s="1"/>
      <c r="E67" s="1"/>
      <c r="F67" s="1"/>
    </row>
    <row r="68" spans="4:22" x14ac:dyDescent="0.15">
      <c r="D68" s="1"/>
      <c r="E68" s="1"/>
      <c r="F68" s="1"/>
    </row>
  </sheetData>
  <mergeCells count="50">
    <mergeCell ref="S3:U3"/>
    <mergeCell ref="S4:U5"/>
    <mergeCell ref="S6:U6"/>
    <mergeCell ref="P10:R11"/>
    <mergeCell ref="A11:C12"/>
    <mergeCell ref="S7:U7"/>
    <mergeCell ref="S8:U8"/>
    <mergeCell ref="S9:U9"/>
    <mergeCell ref="A1:E2"/>
    <mergeCell ref="F1:O2"/>
    <mergeCell ref="A3:R3"/>
    <mergeCell ref="A4:B5"/>
    <mergeCell ref="C4:E5"/>
    <mergeCell ref="F4:H5"/>
    <mergeCell ref="I4:M5"/>
    <mergeCell ref="O4:Q9"/>
    <mergeCell ref="C6:E9"/>
    <mergeCell ref="A6:B9"/>
    <mergeCell ref="F6:H9"/>
    <mergeCell ref="N4:N9"/>
    <mergeCell ref="R4:R9"/>
    <mergeCell ref="I6:M7"/>
    <mergeCell ref="I8:M9"/>
    <mergeCell ref="D25:F26"/>
    <mergeCell ref="M22:O23"/>
    <mergeCell ref="P27:R28"/>
    <mergeCell ref="G22:I23"/>
    <mergeCell ref="J25:L26"/>
    <mergeCell ref="S23:U24"/>
    <mergeCell ref="D17:F18"/>
    <mergeCell ref="S18:U19"/>
    <mergeCell ref="G10:I11"/>
    <mergeCell ref="J17:L18"/>
    <mergeCell ref="P19:R20"/>
    <mergeCell ref="M10:O11"/>
    <mergeCell ref="J10:L11"/>
    <mergeCell ref="S10:U11"/>
    <mergeCell ref="A56:U56"/>
    <mergeCell ref="D46:F47"/>
    <mergeCell ref="G31:I32"/>
    <mergeCell ref="J47:L48"/>
    <mergeCell ref="P42:R43"/>
    <mergeCell ref="J32:L33"/>
    <mergeCell ref="D38:F39"/>
    <mergeCell ref="M44:O45"/>
    <mergeCell ref="S36:U37"/>
    <mergeCell ref="J42:L43"/>
    <mergeCell ref="M38:O39"/>
    <mergeCell ref="S31:U32"/>
    <mergeCell ref="D33:F34"/>
  </mergeCells>
  <phoneticPr fontId="3"/>
  <conditionalFormatting sqref="T20:U20">
    <cfRule type="cellIs" dxfId="1" priority="5" stopIfTrue="1" operator="greaterThan">
      <formula>S20</formula>
    </cfRule>
  </conditionalFormatting>
  <conditionalFormatting sqref="T33:U33">
    <cfRule type="cellIs" dxfId="0" priority="1" stopIfTrue="1" operator="greaterThan">
      <formula>S33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南日本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MA10T-26</dc:creator>
  <cp:lastModifiedBy>miyahara</cp:lastModifiedBy>
  <cp:lastPrinted>2025-05-14T04:29:36Z</cp:lastPrinted>
  <dcterms:created xsi:type="dcterms:W3CDTF">2005-04-30T07:49:28Z</dcterms:created>
  <dcterms:modified xsi:type="dcterms:W3CDTF">2025-05-27T08:43:39Z</dcterms:modified>
</cp:coreProperties>
</file>